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</sheets>
  <definedNames/>
  <calcPr fullCalcOnLoad="1"/>
</workbook>
</file>

<file path=xl/sharedStrings.xml><?xml version="1.0" encoding="utf-8"?>
<sst xmlns="http://schemas.openxmlformats.org/spreadsheetml/2006/main" count="587" uniqueCount="389">
  <si>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</si>
  <si>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</si>
  <si>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</si>
  <si>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</si>
  <si>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</si>
  <si>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</si>
  <si>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</si>
  <si>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</si>
  <si>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</si>
  <si>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</si>
  <si>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</si>
  <si>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</si>
  <si>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</si>
  <si>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</si>
  <si>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</si>
  <si>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</si>
  <si>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</si>
  <si>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</si>
  <si>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</si>
  <si>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</si>
  <si>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</si>
  <si>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</si>
  <si>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</si>
  <si>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</si>
  <si>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</si>
  <si>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</si>
  <si>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</si>
  <si>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</si>
  <si>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</si>
  <si>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</si>
  <si>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</si>
  <si>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</si>
  <si>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</si>
  <si>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</si>
  <si>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</si>
  <si>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</si>
  <si>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</si>
  <si>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</si>
  <si>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</si>
  <si>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</si>
  <si>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</si>
  <si>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</si>
  <si>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</si>
  <si>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</si>
  <si>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</si>
  <si>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</si>
  <si>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</si>
  <si>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</si>
  <si>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</si>
  <si>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</si>
  <si>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</si>
  <si>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</si>
  <si>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</si>
  <si>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</si>
  <si>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</si>
  <si>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</si>
  <si>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</si>
  <si>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</si>
  <si>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</si>
  <si>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</si>
  <si>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</si>
  <si>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</si>
  <si>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</si>
  <si>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</si>
  <si>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</si>
  <si>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</si>
  <si>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</si>
  <si>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</si>
  <si>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</si>
  <si>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</si>
  <si>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</si>
  <si>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</si>
  <si>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</si>
  <si>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</si>
  <si>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</si>
  <si>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</si>
  <si>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</si>
  <si>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</si>
  <si>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</si>
  <si>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</si>
  <si>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</si>
  <si>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</si>
  <si>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</si>
  <si>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</si>
  <si>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</si>
  <si>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TRIBUNAL ELECTORAL DEL ESTADO DE DURANGO</t>
  </si>
  <si>
    <t>31 de diciembre de 2016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</si>
  <si>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</si>
  <si>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</si>
  <si>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</si>
  <si>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</si>
  <si>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</si>
  <si>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</si>
  <si>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</si>
  <si>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</si>
  <si>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</si>
  <si>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</si>
  <si>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</si>
  <si>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</si>
  <si>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</si>
  <si>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</si>
  <si>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</si>
  <si>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</si>
  <si>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</si>
  <si>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</si>
  <si>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</si>
  <si>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</si>
  <si>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</si>
  <si>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</si>
  <si>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</si>
  <si>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</si>
  <si>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</si>
  <si>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</si>
  <si>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</si>
  <si>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</si>
  <si>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</si>
  <si>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</si>
  <si>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</si>
  <si>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</si>
  <si>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</si>
  <si>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</si>
  <si>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</si>
  <si>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</si>
  <si>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</si>
  <si>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</si>
  <si>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</si>
  <si>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</si>
  <si>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</si>
  <si>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</si>
  <si>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</si>
  <si>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</si>
  <si>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</si>
  <si>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</si>
  <si>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</si>
  <si>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</si>
  <si>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</si>
  <si>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</si>
  <si>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</si>
  <si>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</si>
  <si>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</si>
  <si>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</si>
  <si>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</si>
  <si>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</si>
  <si>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</si>
  <si>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</si>
  <si>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</si>
  <si>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Tribunal Electoral del Estado de Durango</t>
  </si>
  <si>
    <t>al 31 de diciembre de 2016</t>
  </si>
  <si>
    <t xml:space="preserve">Denominación de la Deuda Pública y Otros Pasivos </t>
  </si>
  <si>
    <t xml:space="preserve">Disposiciones del Periodo </t>
  </si>
  <si>
    <t xml:space="preserve">Amortizaciones del Periodo </t>
  </si>
  <si>
    <t>Revaluaciones, Reclasificaciones y Otros Ajustes</t>
  </si>
  <si>
    <t xml:space="preserve">Pago de Intereses del Periodo </t>
  </si>
  <si>
    <t xml:space="preserve">Pago de Comisiones y demás costos asociados durante el Periodo 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</si>
  <si>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</si>
  <si>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</si>
  <si>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</si>
  <si>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</si>
  <si>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</si>
  <si>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</si>
  <si>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</si>
  <si>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</si>
  <si>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</si>
  <si>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</si>
  <si>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</si>
  <si>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</si>
  <si>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</si>
  <si>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</si>
  <si>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</si>
  <si>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3</t>
  </si>
  <si>
    <t>NOMBRE DEL ENTE PÚBLICO (a)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</si>
  <si>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</si>
  <si>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</si>
  <si>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</si>
  <si>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</si>
  <si>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</si>
  <si>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</si>
  <si>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</si>
  <si>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</si>
  <si>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</si>
  <si>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</si>
  <si>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</si>
  <si>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</si>
  <si>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</si>
  <si>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</si>
  <si>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</si>
  <si>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</si>
  <si>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</si>
  <si>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</si>
  <si>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</si>
  <si>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</si>
  <si>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</si>
  <si>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</si>
  <si>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</si>
  <si>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</si>
  <si>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</si>
  <si>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</si>
  <si>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</si>
  <si>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</si>
  <si>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</si>
  <si>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</si>
  <si>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</si>
  <si>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</si>
  <si>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</si>
  <si>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</si>
  <si>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</si>
  <si>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</si>
  <si>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</si>
  <si>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</si>
  <si>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</si>
  <si>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</si>
  <si>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</si>
  <si>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</si>
  <si>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</si>
  <si>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</si>
  <si>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</si>
  <si>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</si>
  <si>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</si>
  <si>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</si>
  <si>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</si>
  <si>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</si>
  <si>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</si>
  <si>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</si>
  <si>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</si>
  <si>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</si>
  <si>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</si>
  <si>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</si>
  <si>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</si>
  <si>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</si>
  <si>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</si>
  <si>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</si>
  <si>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</si>
  <si>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</si>
  <si>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</si>
  <si>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</si>
  <si>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</si>
  <si>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</si>
  <si>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</si>
  <si>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</si>
  <si>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</si>
  <si>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</si>
  <si>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</si>
  <si>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</si>
  <si>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</si>
  <si>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</si>
  <si>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</si>
  <si>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</si>
  <si>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</si>
  <si>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</si>
  <si>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</si>
  <si>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</si>
  <si>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</si>
  <si>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</si>
  <si>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</si>
  <si>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</si>
  <si>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</si>
  <si>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</si>
  <si>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</si>
  <si>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</si>
  <si>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</si>
  <si>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</si>
  <si>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</si>
  <si>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</si>
  <si>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</si>
  <si>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</si>
  <si>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</si>
  <si>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</si>
  <si>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</si>
  <si>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</si>
  <si>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</si>
  <si>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</si>
  <si>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</si>
  <si>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</si>
  <si>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</si>
  <si>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</si>
  <si>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</si>
  <si>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</si>
  <si>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</si>
  <si>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</si>
  <si>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</si>
  <si>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</si>
  <si>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</si>
  <si>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</si>
  <si>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</si>
  <si>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</si>
  <si>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</si>
  <si>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</si>
  <si>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</si>
  <si>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</si>
  <si>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</si>
  <si>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</si>
  <si>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</si>
  <si>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</si>
  <si>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</si>
  <si>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</si>
  <si>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</si>
  <si>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</si>
  <si>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</si>
  <si>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</si>
  <si>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</si>
  <si>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</si>
  <si>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</si>
  <si>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</si>
  <si>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</si>
  <si>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</si>
  <si>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</si>
  <si>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</si>
  <si>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</si>
  <si>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</si>
  <si>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</si>
  <si>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</si>
  <si>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</si>
  <si>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</si>
  <si>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</si>
  <si>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</si>
  <si>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</si>
  <si>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</si>
  <si>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</si>
  <si>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</si>
  <si>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Formato 6 </t>
  </si>
  <si>
    <t>Clasificación Administrativa</t>
  </si>
  <si>
    <t>Ampliaciones/ (Reducciones)</t>
  </si>
  <si>
    <t>Modificado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</si>
  <si>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</si>
  <si>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</si>
  <si>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</si>
  <si>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</si>
  <si>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</si>
  <si>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</si>
  <si>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</si>
  <si>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</si>
  <si>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</si>
  <si>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</si>
  <si>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</si>
  <si>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</si>
  <si>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</si>
  <si>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</si>
  <si>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</si>
  <si>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</si>
  <si>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</si>
  <si>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</si>
  <si>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</si>
  <si>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</si>
  <si>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</si>
  <si>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</si>
  <si>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</si>
  <si>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</si>
  <si>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</si>
  <si>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</si>
  <si>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</si>
  <si>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</si>
  <si>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</si>
  <si>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</si>
  <si>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</si>
  <si>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</si>
  <si>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</si>
  <si>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</si>
  <si>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</si>
  <si>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</si>
  <si>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</si>
  <si>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</si>
  <si>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</si>
  <si>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</si>
  <si>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</si>
  <si>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</si>
  <si>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</si>
  <si>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</si>
  <si>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</si>
  <si>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</si>
  <si>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</si>
  <si>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</si>
  <si>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</si>
  <si>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</si>
  <si>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</si>
  <si>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</si>
  <si>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</si>
  <si>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</si>
  <si>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</si>
  <si>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</si>
  <si>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</si>
  <si>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</si>
  <si>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</si>
  <si>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</si>
  <si>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</si>
  <si>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</si>
  <si>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2017 de 2016</t>
  </si>
  <si>
    <t>Al 31 de junio de 2017 y al 31 de diciembre de 2016</t>
  </si>
  <si>
    <t>30 de junio de 2017</t>
  </si>
  <si>
    <t>Del 1 de enero al 30 de junio de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</si>
</sst>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wrapText="1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 wrapText="1"/>
    </xf>
    <xf numFmtId="0" fontId="43" fillId="0" borderId="12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justify" vertical="top" wrapText="1"/>
    </xf>
    <xf numFmtId="0" fontId="44" fillId="0" borderId="12" xfId="0" applyFont="1" applyBorder="1" applyAlignment="1">
      <alignment horizontal="left" vertical="top" wrapText="1"/>
    </xf>
    <xf numFmtId="0" fontId="45" fillId="0" borderId="13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justify" vertical="top" wrapText="1"/>
    </xf>
    <xf numFmtId="4" fontId="44" fillId="0" borderId="13" xfId="0" applyNumberFormat="1" applyFont="1" applyBorder="1" applyAlignment="1">
      <alignment horizontal="right" vertical="top" wrapText="1"/>
    </xf>
    <xf numFmtId="4" fontId="44" fillId="0" borderId="13" xfId="0" applyNumberFormat="1" applyFont="1" applyBorder="1" applyAlignment="1">
      <alignment horizontal="justify" vertical="top" wrapText="1"/>
    </xf>
    <xf numFmtId="0" fontId="44" fillId="0" borderId="13" xfId="0" applyFont="1" applyBorder="1" applyAlignment="1">
      <alignment horizontal="right" vertical="top" wrapText="1"/>
    </xf>
    <xf numFmtId="4" fontId="44" fillId="0" borderId="11" xfId="0" applyNumberFormat="1" applyFont="1" applyBorder="1" applyAlignment="1">
      <alignment horizontal="justify" vertical="top" wrapText="1"/>
    </xf>
    <xf numFmtId="0" fontId="43" fillId="33" borderId="13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justify" vertical="top" wrapText="1"/>
    </xf>
    <xf numFmtId="0" fontId="44" fillId="0" borderId="14" xfId="0" applyFont="1" applyBorder="1" applyAlignment="1">
      <alignment horizontal="justify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4" fontId="44" fillId="33" borderId="13" xfId="0" applyNumberFormat="1" applyFont="1" applyFill="1" applyBorder="1" applyAlignment="1">
      <alignment horizontal="right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46" fillId="0" borderId="0" xfId="0" applyFont="1" applyAlignment="1">
      <alignment horizontal="justify"/>
    </xf>
    <xf numFmtId="0" fontId="43" fillId="33" borderId="15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wrapText="1"/>
    </xf>
    <xf numFmtId="0" fontId="43" fillId="0" borderId="12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right" vertical="top" wrapText="1"/>
    </xf>
    <xf numFmtId="0" fontId="44" fillId="0" borderId="15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3" fillId="0" borderId="0" xfId="0" applyFont="1" applyAlignment="1">
      <alignment horizontal="justify"/>
    </xf>
    <xf numFmtId="0" fontId="47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0" borderId="12" xfId="0" applyFont="1" applyBorder="1" applyAlignment="1">
      <alignment horizontal="left" vertical="top" wrapText="1" indent="1"/>
    </xf>
    <xf numFmtId="0" fontId="43" fillId="0" borderId="11" xfId="0" applyFont="1" applyBorder="1" applyAlignment="1">
      <alignment horizontal="justify" vertical="top" wrapText="1"/>
    </xf>
    <xf numFmtId="0" fontId="44" fillId="0" borderId="0" xfId="0" applyFont="1" applyAlignment="1">
      <alignment horizontal="left" indent="1"/>
    </xf>
    <xf numFmtId="0" fontId="44" fillId="0" borderId="14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left" vertical="top" wrapText="1" indent="2"/>
    </xf>
    <xf numFmtId="0" fontId="43" fillId="0" borderId="14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3" fillId="33" borderId="18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left" vertical="top" wrapText="1" indent="1"/>
    </xf>
    <xf numFmtId="0" fontId="43" fillId="33" borderId="15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4" fillId="0" borderId="14" xfId="0" applyFont="1" applyBorder="1" applyAlignment="1">
      <alignment vertical="top"/>
    </xf>
    <xf numFmtId="0" fontId="44" fillId="0" borderId="13" xfId="0" applyFont="1" applyBorder="1" applyAlignment="1">
      <alignment vertical="top"/>
    </xf>
    <xf numFmtId="0" fontId="43" fillId="0" borderId="14" xfId="0" applyFont="1" applyBorder="1" applyAlignment="1">
      <alignment vertical="top"/>
    </xf>
    <xf numFmtId="0" fontId="43" fillId="0" borderId="13" xfId="0" applyFont="1" applyBorder="1" applyAlignment="1">
      <alignment vertical="top"/>
    </xf>
    <xf numFmtId="0" fontId="44" fillId="0" borderId="13" xfId="0" applyFont="1" applyBorder="1" applyAlignment="1">
      <alignment/>
    </xf>
    <xf numFmtId="0" fontId="44" fillId="0" borderId="17" xfId="0" applyFont="1" applyBorder="1" applyAlignment="1">
      <alignment vertical="top"/>
    </xf>
    <xf numFmtId="0" fontId="44" fillId="0" borderId="11" xfId="0" applyFont="1" applyBorder="1" applyAlignment="1">
      <alignment vertical="top"/>
    </xf>
    <xf numFmtId="4" fontId="44" fillId="0" borderId="13" xfId="0" applyNumberFormat="1" applyFont="1" applyBorder="1" applyAlignment="1">
      <alignment vertical="top" wrapText="1"/>
    </xf>
    <xf numFmtId="0" fontId="44" fillId="0" borderId="13" xfId="0" applyFont="1" applyBorder="1" applyAlignment="1">
      <alignment wrapText="1"/>
    </xf>
    <xf numFmtId="0" fontId="44" fillId="0" borderId="13" xfId="0" applyFont="1" applyBorder="1" applyAlignment="1">
      <alignment horizontal="left" wrapText="1" indent="1"/>
    </xf>
    <xf numFmtId="4" fontId="44" fillId="0" borderId="13" xfId="0" applyNumberFormat="1" applyFont="1" applyBorder="1" applyAlignment="1">
      <alignment vertical="top"/>
    </xf>
    <xf numFmtId="2" fontId="44" fillId="0" borderId="13" xfId="0" applyNumberFormat="1" applyFont="1" applyBorder="1" applyAlignment="1">
      <alignment vertical="top"/>
    </xf>
    <xf numFmtId="0" fontId="43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3" xfId="0" applyFont="1" applyBorder="1" applyAlignment="1">
      <alignment horizontal="center" vertical="top"/>
    </xf>
    <xf numFmtId="0" fontId="44" fillId="0" borderId="14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44" fillId="0" borderId="17" xfId="0" applyFont="1" applyBorder="1" applyAlignment="1">
      <alignment horizontal="left" vertical="top"/>
    </xf>
    <xf numFmtId="0" fontId="44" fillId="0" borderId="19" xfId="0" applyFont="1" applyBorder="1" applyAlignment="1">
      <alignment horizontal="left" vertical="top"/>
    </xf>
    <xf numFmtId="0" fontId="44" fillId="0" borderId="10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0" xfId="0" applyFont="1" applyAlignment="1">
      <alignment horizontal="left" vertical="top" wrapText="1"/>
    </xf>
    <xf numFmtId="4" fontId="44" fillId="0" borderId="12" xfId="0" applyNumberFormat="1" applyFont="1" applyBorder="1" applyAlignment="1">
      <alignment horizontal="right" vertical="top"/>
    </xf>
    <xf numFmtId="4" fontId="44" fillId="0" borderId="13" xfId="0" applyNumberFormat="1" applyFont="1" applyBorder="1" applyAlignment="1">
      <alignment horizontal="right" vertical="top"/>
    </xf>
    <xf numFmtId="4" fontId="43" fillId="0" borderId="10" xfId="0" applyNumberFormat="1" applyFont="1" applyBorder="1" applyAlignment="1">
      <alignment horizontal="right" vertical="top"/>
    </xf>
    <xf numFmtId="4" fontId="43" fillId="0" borderId="11" xfId="0" applyNumberFormat="1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center" vertical="top"/>
    </xf>
    <xf numFmtId="4" fontId="43" fillId="0" borderId="12" xfId="0" applyNumberFormat="1" applyFont="1" applyBorder="1" applyAlignment="1">
      <alignment horizontal="right" vertical="top"/>
    </xf>
    <xf numFmtId="0" fontId="44" fillId="0" borderId="12" xfId="0" applyFont="1" applyBorder="1" applyAlignment="1">
      <alignment horizontal="left" wrapText="1"/>
    </xf>
    <xf numFmtId="0" fontId="44" fillId="0" borderId="13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wrapText="1"/>
    </xf>
    <xf numFmtId="0" fontId="44" fillId="0" borderId="12" xfId="0" applyFont="1" applyBorder="1" applyAlignment="1">
      <alignment horizontal="justify" wrapText="1"/>
    </xf>
    <xf numFmtId="0" fontId="43" fillId="0" borderId="12" xfId="0" applyFont="1" applyBorder="1" applyAlignment="1">
      <alignment horizontal="justify" wrapText="1"/>
    </xf>
    <xf numFmtId="0" fontId="44" fillId="0" borderId="11" xfId="0" applyFont="1" applyBorder="1" applyAlignment="1">
      <alignment horizontal="center" vertical="top" wrapText="1"/>
    </xf>
    <xf numFmtId="0" fontId="44" fillId="0" borderId="0" xfId="0" applyFont="1" applyAlignment="1">
      <alignment horizontal="justify"/>
    </xf>
    <xf numFmtId="4" fontId="44" fillId="0" borderId="13" xfId="0" applyNumberFormat="1" applyFont="1" applyBorder="1" applyAlignment="1">
      <alignment horizontal="center" vertical="top" wrapText="1"/>
    </xf>
    <xf numFmtId="4" fontId="43" fillId="0" borderId="13" xfId="0" applyNumberFormat="1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wrapText="1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3" fillId="0" borderId="14" xfId="0" applyFont="1" applyBorder="1" applyAlignment="1">
      <alignment horizontal="justify"/>
    </xf>
    <xf numFmtId="0" fontId="43" fillId="0" borderId="13" xfId="0" applyFont="1" applyBorder="1" applyAlignment="1">
      <alignment horizontal="justify"/>
    </xf>
    <xf numFmtId="0" fontId="43" fillId="0" borderId="17" xfId="0" applyFont="1" applyBorder="1" applyAlignment="1">
      <alignment horizontal="justify"/>
    </xf>
    <xf numFmtId="0" fontId="43" fillId="0" borderId="11" xfId="0" applyFont="1" applyBorder="1" applyAlignment="1">
      <alignment horizontal="justify"/>
    </xf>
    <xf numFmtId="0" fontId="43" fillId="0" borderId="11" xfId="0" applyFont="1" applyBorder="1" applyAlignment="1">
      <alignment horizontal="center"/>
    </xf>
    <xf numFmtId="0" fontId="44" fillId="0" borderId="13" xfId="0" applyFont="1" applyBorder="1" applyAlignment="1">
      <alignment horizontal="left" wrapText="1"/>
    </xf>
    <xf numFmtId="4" fontId="44" fillId="0" borderId="13" xfId="0" applyNumberFormat="1" applyFont="1" applyBorder="1" applyAlignment="1">
      <alignment horizontal="center"/>
    </xf>
    <xf numFmtId="4" fontId="43" fillId="0" borderId="13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vertical="top"/>
    </xf>
    <xf numFmtId="2" fontId="44" fillId="0" borderId="11" xfId="0" applyNumberFormat="1" applyFont="1" applyBorder="1" applyAlignment="1">
      <alignment vertical="top"/>
    </xf>
    <xf numFmtId="4" fontId="44" fillId="0" borderId="10" xfId="0" applyNumberFormat="1" applyFont="1" applyBorder="1" applyAlignment="1">
      <alignment vertical="top" wrapText="1"/>
    </xf>
    <xf numFmtId="4" fontId="44" fillId="0" borderId="11" xfId="0" applyNumberFormat="1" applyFont="1" applyBorder="1" applyAlignment="1">
      <alignment vertical="top" wrapText="1"/>
    </xf>
    <xf numFmtId="0" fontId="43" fillId="0" borderId="14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 indent="1"/>
    </xf>
    <xf numFmtId="0" fontId="43" fillId="0" borderId="14" xfId="0" applyFont="1" applyBorder="1" applyAlignment="1">
      <alignment horizontal="left" wrapText="1"/>
    </xf>
    <xf numFmtId="0" fontId="43" fillId="0" borderId="17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4" fillId="0" borderId="12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top" wrapText="1"/>
    </xf>
    <xf numFmtId="4" fontId="43" fillId="0" borderId="12" xfId="0" applyNumberFormat="1" applyFont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43" fillId="33" borderId="20" xfId="0" applyFont="1" applyFill="1" applyBorder="1" applyAlignment="1">
      <alignment horizontal="center" vertical="top"/>
    </xf>
    <xf numFmtId="0" fontId="43" fillId="33" borderId="21" xfId="0" applyFont="1" applyFill="1" applyBorder="1" applyAlignment="1">
      <alignment horizontal="center" vertical="top"/>
    </xf>
    <xf numFmtId="0" fontId="43" fillId="33" borderId="15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 wrapText="1"/>
    </xf>
    <xf numFmtId="0" fontId="43" fillId="33" borderId="0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9" fillId="33" borderId="17" xfId="0" applyFont="1" applyFill="1" applyBorder="1" applyAlignment="1">
      <alignment horizontal="center" vertical="top" wrapText="1"/>
    </xf>
    <xf numFmtId="0" fontId="49" fillId="33" borderId="19" xfId="0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top" wrapText="1"/>
    </xf>
    <xf numFmtId="0" fontId="45" fillId="0" borderId="14" xfId="0" applyFont="1" applyBorder="1" applyAlignment="1">
      <alignment horizontal="justify" vertical="top" wrapText="1"/>
    </xf>
    <xf numFmtId="0" fontId="45" fillId="0" borderId="13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15" xfId="0" applyFont="1" applyBorder="1" applyAlignment="1">
      <alignment horizontal="justify" vertical="top" wrapText="1"/>
    </xf>
    <xf numFmtId="0" fontId="43" fillId="0" borderId="14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top" wrapText="1"/>
    </xf>
    <xf numFmtId="0" fontId="50" fillId="0" borderId="19" xfId="0" applyFont="1" applyBorder="1" applyAlignment="1">
      <alignment horizontal="center"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43" fillId="33" borderId="18" xfId="0" applyFont="1" applyFill="1" applyBorder="1" applyAlignment="1">
      <alignment horizontal="center" wrapText="1"/>
    </xf>
    <xf numFmtId="0" fontId="43" fillId="33" borderId="20" xfId="0" applyFont="1" applyFill="1" applyBorder="1" applyAlignment="1">
      <alignment horizontal="center" wrapText="1"/>
    </xf>
    <xf numFmtId="0" fontId="43" fillId="33" borderId="15" xfId="0" applyFont="1" applyFill="1" applyBorder="1" applyAlignment="1">
      <alignment horizontal="center" wrapText="1"/>
    </xf>
    <xf numFmtId="0" fontId="43" fillId="33" borderId="17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45" fillId="0" borderId="17" xfId="0" applyFont="1" applyBorder="1" applyAlignment="1">
      <alignment horizontal="justify" vertical="top" wrapText="1"/>
    </xf>
    <xf numFmtId="0" fontId="45" fillId="0" borderId="11" xfId="0" applyFont="1" applyBorder="1" applyAlignment="1">
      <alignment horizontal="justify" vertical="top" wrapText="1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vertical="top"/>
    </xf>
    <xf numFmtId="0" fontId="43" fillId="0" borderId="17" xfId="0" applyFont="1" applyBorder="1" applyAlignment="1">
      <alignment vertical="top"/>
    </xf>
    <xf numFmtId="0" fontId="43" fillId="0" borderId="13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33" borderId="20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4" fillId="0" borderId="20" xfId="0" applyFont="1" applyBorder="1" applyAlignment="1">
      <alignment vertical="top"/>
    </xf>
    <xf numFmtId="0" fontId="44" fillId="0" borderId="15" xfId="0" applyFont="1" applyBorder="1" applyAlignment="1">
      <alignment vertical="top"/>
    </xf>
    <xf numFmtId="0" fontId="50" fillId="0" borderId="0" xfId="0" applyFont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22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 vertical="top"/>
    </xf>
    <xf numFmtId="0" fontId="44" fillId="0" borderId="13" xfId="0" applyFont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3" fillId="0" borderId="20" xfId="0" applyFont="1" applyBorder="1" applyAlignment="1">
      <alignment horizontal="left" vertical="top"/>
    </xf>
    <xf numFmtId="0" fontId="43" fillId="0" borderId="15" xfId="0" applyFont="1" applyBorder="1" applyAlignment="1">
      <alignment horizontal="left" vertical="top"/>
    </xf>
    <xf numFmtId="0" fontId="43" fillId="0" borderId="14" xfId="0" applyFont="1" applyBorder="1" applyAlignment="1">
      <alignment horizontal="left" vertical="top"/>
    </xf>
    <xf numFmtId="0" fontId="43" fillId="0" borderId="13" xfId="0" applyFont="1" applyBorder="1" applyAlignment="1">
      <alignment horizontal="left" vertical="top"/>
    </xf>
    <xf numFmtId="2" fontId="43" fillId="0" borderId="16" xfId="0" applyNumberFormat="1" applyFont="1" applyBorder="1" applyAlignment="1">
      <alignment horizontal="right" vertical="top"/>
    </xf>
    <xf numFmtId="2" fontId="43" fillId="0" borderId="12" xfId="0" applyNumberFormat="1" applyFont="1" applyBorder="1" applyAlignment="1">
      <alignment horizontal="right" vertical="top"/>
    </xf>
    <xf numFmtId="0" fontId="43" fillId="33" borderId="20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 vertical="top"/>
    </xf>
    <xf numFmtId="0" fontId="43" fillId="33" borderId="14" xfId="0" applyFont="1" applyFill="1" applyBorder="1" applyAlignment="1">
      <alignment horizontal="center" vertical="top"/>
    </xf>
    <xf numFmtId="0" fontId="43" fillId="33" borderId="0" xfId="0" applyFont="1" applyFill="1" applyBorder="1" applyAlignment="1">
      <alignment horizontal="center" vertical="top"/>
    </xf>
    <xf numFmtId="0" fontId="43" fillId="33" borderId="25" xfId="0" applyFont="1" applyFill="1" applyBorder="1" applyAlignment="1">
      <alignment horizontal="center" vertical="top"/>
    </xf>
    <xf numFmtId="0" fontId="43" fillId="33" borderId="17" xfId="0" applyFont="1" applyFill="1" applyBorder="1" applyAlignment="1">
      <alignment horizontal="center" vertical="top"/>
    </xf>
    <xf numFmtId="0" fontId="43" fillId="33" borderId="19" xfId="0" applyFont="1" applyFill="1" applyBorder="1" applyAlignment="1">
      <alignment horizontal="center" vertical="top"/>
    </xf>
    <xf numFmtId="0" fontId="43" fillId="33" borderId="26" xfId="0" applyFont="1" applyFill="1" applyBorder="1" applyAlignment="1">
      <alignment horizontal="center" vertical="top"/>
    </xf>
    <xf numFmtId="4" fontId="43" fillId="0" borderId="16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 horizontal="center" wrapText="1"/>
    </xf>
    <xf numFmtId="0" fontId="43" fillId="33" borderId="13" xfId="0" applyFont="1" applyFill="1" applyBorder="1" applyAlignment="1">
      <alignment horizontal="center" wrapText="1"/>
    </xf>
    <xf numFmtId="0" fontId="43" fillId="33" borderId="19" xfId="0" applyFont="1" applyFill="1" applyBorder="1" applyAlignment="1">
      <alignment horizontal="center" wrapText="1"/>
    </xf>
    <xf numFmtId="0" fontId="43" fillId="0" borderId="14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20" xfId="0" applyFont="1" applyBorder="1" applyAlignment="1">
      <alignment horizontal="justify" wrapText="1"/>
    </xf>
    <xf numFmtId="0" fontId="43" fillId="0" borderId="24" xfId="0" applyFont="1" applyBorder="1" applyAlignment="1">
      <alignment horizontal="justify" wrapText="1"/>
    </xf>
    <xf numFmtId="0" fontId="43" fillId="0" borderId="14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  <xf numFmtId="0" fontId="43" fillId="33" borderId="21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85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2" max="2" width="26.140625" style="0" customWidth="1"/>
    <col min="3" max="3" width="20.28125" style="0" customWidth="1"/>
    <col min="4" max="4" width="20.7109375" style="0" customWidth="1"/>
    <col min="5" max="5" width="28.7109375" style="0" customWidth="1"/>
    <col min="6" max="6" width="17.7109375" style="0" customWidth="1"/>
    <col min="7" max="7" width="18.28125" style="0" customWidth="1"/>
  </cols>
  <sheetData>
    <row r="2" ht="15.75" thickBot="1"/>
    <row r="3" spans="2:7" ht="21" customHeight="1">
      <c r="B3" s="117" t="s">
        <v>85</v>
      </c>
      <c r="C3" s="118"/>
      <c r="D3" s="118"/>
      <c r="E3" s="118"/>
      <c r="F3" s="118"/>
      <c r="G3" s="119"/>
    </row>
    <row r="4" spans="2:7" ht="15">
      <c r="B4" s="120" t="s">
        <v>0</v>
      </c>
      <c r="C4" s="121"/>
      <c r="D4" s="121"/>
      <c r="E4" s="121"/>
      <c r="F4" s="121"/>
      <c r="G4" s="122"/>
    </row>
    <row r="5" spans="2:7" ht="15">
      <c r="B5" s="120" t="s">
        <v>386</v>
      </c>
      <c r="C5" s="121"/>
      <c r="D5" s="121"/>
      <c r="E5" s="121"/>
      <c r="F5" s="121"/>
      <c r="G5" s="122"/>
    </row>
    <row r="6" spans="2:7" ht="15.75" thickBot="1">
      <c r="B6" s="123" t="s">
        <v>1</v>
      </c>
      <c r="C6" s="124"/>
      <c r="D6" s="124"/>
      <c r="E6" s="124"/>
      <c r="F6" s="124"/>
      <c r="G6" s="125"/>
    </row>
    <row r="7" spans="2:7" ht="33.75" customHeight="1" thickBot="1">
      <c r="B7" s="1" t="s">
        <v>213</v>
      </c>
      <c r="C7" s="2" t="s">
        <v>387</v>
      </c>
      <c r="D7" s="2" t="s">
        <v>86</v>
      </c>
      <c r="E7" s="3" t="s">
        <v>213</v>
      </c>
      <c r="F7" s="2" t="s">
        <v>387</v>
      </c>
      <c r="G7" s="2" t="s">
        <v>86</v>
      </c>
    </row>
    <row r="8" spans="2:7" ht="21.75" customHeight="1">
      <c r="B8" s="4" t="s">
        <v>3</v>
      </c>
      <c r="C8" s="5"/>
      <c r="D8" s="5"/>
      <c r="E8" s="5" t="s">
        <v>4</v>
      </c>
      <c r="F8" s="5"/>
      <c r="G8" s="5"/>
    </row>
    <row r="9" spans="2:7" ht="15">
      <c r="B9" s="4" t="s">
        <v>5</v>
      </c>
      <c r="C9" s="6"/>
      <c r="D9" s="6"/>
      <c r="E9" s="5" t="s">
        <v>6</v>
      </c>
      <c r="F9" s="14"/>
      <c r="G9" s="6"/>
    </row>
    <row r="10" spans="2:7" ht="46.5" customHeight="1">
      <c r="B10" s="7" t="s">
        <v>7</v>
      </c>
      <c r="C10" s="12">
        <v>10998892.12</v>
      </c>
      <c r="D10" s="12">
        <v>8079014</v>
      </c>
      <c r="E10" s="6" t="s">
        <v>8</v>
      </c>
      <c r="F10" s="12">
        <f>F11+F12+F13+F14+F15+F16+F17+F18+F19</f>
        <v>433067.42000000004</v>
      </c>
      <c r="G10" s="12">
        <v>845072.09</v>
      </c>
    </row>
    <row r="11" spans="2:7" ht="25.5">
      <c r="B11" s="7" t="s">
        <v>9</v>
      </c>
      <c r="C11" s="12">
        <v>12000</v>
      </c>
      <c r="D11" s="12">
        <v>12000</v>
      </c>
      <c r="E11" s="6" t="s">
        <v>10</v>
      </c>
      <c r="F11" s="12">
        <v>0</v>
      </c>
      <c r="G11" s="12"/>
    </row>
    <row r="12" spans="2:7" ht="25.5">
      <c r="B12" s="7" t="s">
        <v>11</v>
      </c>
      <c r="C12" s="12"/>
      <c r="D12" s="12"/>
      <c r="E12" s="6" t="s">
        <v>12</v>
      </c>
      <c r="F12" s="12">
        <v>62451.66</v>
      </c>
      <c r="G12" s="12">
        <v>33036.35</v>
      </c>
    </row>
    <row r="13" spans="2:7" ht="38.25">
      <c r="B13" s="7" t="s">
        <v>13</v>
      </c>
      <c r="C13" s="12">
        <v>3610396.03</v>
      </c>
      <c r="D13" s="12">
        <v>4795349.93</v>
      </c>
      <c r="E13" s="6" t="s">
        <v>14</v>
      </c>
      <c r="F13" s="12">
        <v>0</v>
      </c>
      <c r="G13" s="13">
        <v>0</v>
      </c>
    </row>
    <row r="14" spans="2:7" ht="38.25">
      <c r="B14" s="7" t="s">
        <v>15</v>
      </c>
      <c r="C14" s="12">
        <v>7376496.09</v>
      </c>
      <c r="D14" s="12">
        <v>3271663.97</v>
      </c>
      <c r="E14" s="6" t="s">
        <v>16</v>
      </c>
      <c r="F14" s="12">
        <v>0</v>
      </c>
      <c r="G14" s="13">
        <v>0</v>
      </c>
    </row>
    <row r="15" spans="2:7" ht="25.5">
      <c r="B15" s="7" t="s">
        <v>17</v>
      </c>
      <c r="C15" s="12">
        <v>0</v>
      </c>
      <c r="D15" s="12">
        <v>0</v>
      </c>
      <c r="E15" s="6" t="s">
        <v>18</v>
      </c>
      <c r="F15" s="12">
        <v>0</v>
      </c>
      <c r="G15" s="13">
        <v>0</v>
      </c>
    </row>
    <row r="16" spans="2:7" ht="38.25">
      <c r="B16" s="7" t="s">
        <v>19</v>
      </c>
      <c r="C16" s="12">
        <v>0</v>
      </c>
      <c r="D16" s="12">
        <v>0</v>
      </c>
      <c r="E16" s="6" t="s">
        <v>20</v>
      </c>
      <c r="F16" s="12">
        <v>0</v>
      </c>
      <c r="G16" s="13">
        <v>0</v>
      </c>
    </row>
    <row r="17" spans="2:7" ht="38.25">
      <c r="B17" s="7" t="s">
        <v>21</v>
      </c>
      <c r="C17" s="12">
        <v>0</v>
      </c>
      <c r="D17" s="12">
        <v>0</v>
      </c>
      <c r="E17" s="6" t="s">
        <v>22</v>
      </c>
      <c r="F17" s="12">
        <v>370615.76</v>
      </c>
      <c r="G17" s="12">
        <v>812035.74</v>
      </c>
    </row>
    <row r="18" spans="2:7" ht="38.25">
      <c r="B18" s="8" t="s">
        <v>23</v>
      </c>
      <c r="C18" s="12">
        <v>13831.24</v>
      </c>
      <c r="D18" s="12">
        <v>1993.72</v>
      </c>
      <c r="E18" s="6" t="s">
        <v>24</v>
      </c>
      <c r="F18" s="12">
        <v>0</v>
      </c>
      <c r="G18" s="13">
        <v>0</v>
      </c>
    </row>
    <row r="19" spans="2:7" ht="25.5">
      <c r="B19" s="7" t="s">
        <v>25</v>
      </c>
      <c r="C19" s="12">
        <v>0</v>
      </c>
      <c r="D19" s="12">
        <v>0</v>
      </c>
      <c r="E19" s="6" t="s">
        <v>26</v>
      </c>
      <c r="F19" s="12">
        <v>0</v>
      </c>
      <c r="G19" s="13">
        <v>0</v>
      </c>
    </row>
    <row r="20" spans="2:7" ht="25.5">
      <c r="B20" s="7" t="s">
        <v>27</v>
      </c>
      <c r="C20" s="12">
        <v>0</v>
      </c>
      <c r="D20" s="12">
        <v>0</v>
      </c>
      <c r="E20" s="6" t="s">
        <v>28</v>
      </c>
      <c r="F20" s="12">
        <v>0</v>
      </c>
      <c r="G20" s="13">
        <v>0</v>
      </c>
    </row>
    <row r="21" spans="2:7" ht="25.5">
      <c r="B21" s="7" t="s">
        <v>29</v>
      </c>
      <c r="C21" s="12">
        <v>0</v>
      </c>
      <c r="D21" s="12">
        <v>0</v>
      </c>
      <c r="E21" s="6" t="s">
        <v>30</v>
      </c>
      <c r="F21" s="12">
        <v>0</v>
      </c>
      <c r="G21" s="13">
        <v>0</v>
      </c>
    </row>
    <row r="22" spans="2:7" ht="38.25">
      <c r="B22" s="7" t="s">
        <v>31</v>
      </c>
      <c r="C22" s="12">
        <v>0</v>
      </c>
      <c r="D22" s="12">
        <v>0</v>
      </c>
      <c r="E22" s="6" t="s">
        <v>32</v>
      </c>
      <c r="F22" s="12">
        <v>0</v>
      </c>
      <c r="G22" s="13">
        <v>0</v>
      </c>
    </row>
    <row r="23" spans="2:7" ht="25.5">
      <c r="B23" s="7" t="s">
        <v>33</v>
      </c>
      <c r="C23" s="12">
        <v>0</v>
      </c>
      <c r="D23" s="12">
        <v>0</v>
      </c>
      <c r="E23" s="6" t="s">
        <v>34</v>
      </c>
      <c r="F23" s="12">
        <v>0</v>
      </c>
      <c r="G23" s="13">
        <v>0</v>
      </c>
    </row>
    <row r="24" spans="2:7" ht="38.25">
      <c r="B24" s="7" t="s">
        <v>35</v>
      </c>
      <c r="C24" s="12">
        <v>0</v>
      </c>
      <c r="D24" s="12">
        <v>0</v>
      </c>
      <c r="E24" s="6" t="s">
        <v>36</v>
      </c>
      <c r="F24" s="12">
        <v>0</v>
      </c>
      <c r="G24" s="13">
        <v>0</v>
      </c>
    </row>
    <row r="25" spans="2:7" ht="38.25">
      <c r="B25" s="7" t="s">
        <v>37</v>
      </c>
      <c r="C25" s="12">
        <v>13831.24</v>
      </c>
      <c r="D25" s="12">
        <v>0</v>
      </c>
      <c r="E25" s="6" t="s">
        <v>38</v>
      </c>
      <c r="F25" s="12">
        <v>0</v>
      </c>
      <c r="G25" s="13">
        <v>0</v>
      </c>
    </row>
    <row r="26" spans="2:7" ht="38.25">
      <c r="B26" s="7" t="s">
        <v>39</v>
      </c>
      <c r="C26" s="12">
        <v>36892.45</v>
      </c>
      <c r="D26" s="12">
        <v>0</v>
      </c>
      <c r="E26" s="6" t="s">
        <v>40</v>
      </c>
      <c r="F26" s="12">
        <v>0</v>
      </c>
      <c r="G26" s="13">
        <v>0</v>
      </c>
    </row>
    <row r="27" spans="2:7" ht="51">
      <c r="B27" s="7" t="s">
        <v>41</v>
      </c>
      <c r="C27" s="12">
        <v>36892.45</v>
      </c>
      <c r="D27" s="12">
        <v>10900</v>
      </c>
      <c r="E27" s="6" t="s">
        <v>42</v>
      </c>
      <c r="F27" s="12">
        <v>0</v>
      </c>
      <c r="G27" s="13">
        <v>0</v>
      </c>
    </row>
    <row r="28" spans="2:7" ht="51">
      <c r="B28" s="7" t="s">
        <v>43</v>
      </c>
      <c r="C28" s="12">
        <v>0</v>
      </c>
      <c r="D28" s="12">
        <v>0</v>
      </c>
      <c r="E28" s="6" t="s">
        <v>44</v>
      </c>
      <c r="F28" s="12">
        <v>0</v>
      </c>
      <c r="G28" s="13">
        <v>0</v>
      </c>
    </row>
    <row r="29" spans="2:7" ht="38.25">
      <c r="B29" s="7" t="s">
        <v>45</v>
      </c>
      <c r="C29" s="12">
        <v>0</v>
      </c>
      <c r="D29" s="12">
        <v>0</v>
      </c>
      <c r="E29" s="6" t="s">
        <v>46</v>
      </c>
      <c r="F29" s="12">
        <v>0</v>
      </c>
      <c r="G29" s="13">
        <v>0</v>
      </c>
    </row>
    <row r="30" spans="2:7" ht="38.25">
      <c r="B30" s="7" t="s">
        <v>47</v>
      </c>
      <c r="C30" s="12">
        <v>0</v>
      </c>
      <c r="D30" s="12">
        <v>0</v>
      </c>
      <c r="E30" s="6" t="s">
        <v>48</v>
      </c>
      <c r="F30" s="12">
        <v>0</v>
      </c>
      <c r="G30" s="13">
        <v>0</v>
      </c>
    </row>
    <row r="31" spans="2:7" ht="38.25">
      <c r="B31" s="7" t="s">
        <v>49</v>
      </c>
      <c r="C31" s="12">
        <v>0</v>
      </c>
      <c r="D31" s="12">
        <v>0</v>
      </c>
      <c r="E31" s="6" t="s">
        <v>50</v>
      </c>
      <c r="F31" s="12">
        <v>0</v>
      </c>
      <c r="G31" s="13">
        <v>0</v>
      </c>
    </row>
    <row r="32" spans="2:7" ht="38.25">
      <c r="B32" s="7" t="s">
        <v>51</v>
      </c>
      <c r="C32" s="12">
        <v>0</v>
      </c>
      <c r="D32" s="12">
        <v>0</v>
      </c>
      <c r="E32" s="6" t="s">
        <v>52</v>
      </c>
      <c r="F32" s="12">
        <v>0</v>
      </c>
      <c r="G32" s="13">
        <v>0</v>
      </c>
    </row>
    <row r="33" spans="2:7" ht="25.5">
      <c r="B33" s="7" t="s">
        <v>53</v>
      </c>
      <c r="C33" s="12">
        <v>0</v>
      </c>
      <c r="D33" s="12">
        <v>0</v>
      </c>
      <c r="E33" s="6" t="s">
        <v>54</v>
      </c>
      <c r="F33" s="12">
        <v>0</v>
      </c>
      <c r="G33" s="13">
        <v>0</v>
      </c>
    </row>
    <row r="34" spans="2:7" ht="25.5">
      <c r="B34" s="7" t="s">
        <v>55</v>
      </c>
      <c r="C34" s="12">
        <v>0</v>
      </c>
      <c r="D34" s="12">
        <v>0</v>
      </c>
      <c r="E34" s="6" t="s">
        <v>56</v>
      </c>
      <c r="F34" s="12">
        <v>0</v>
      </c>
      <c r="G34" s="13">
        <v>0</v>
      </c>
    </row>
    <row r="35" spans="2:7" ht="46.5" customHeight="1">
      <c r="B35" s="7" t="s">
        <v>57</v>
      </c>
      <c r="C35" s="12">
        <v>0</v>
      </c>
      <c r="D35" s="12">
        <v>0</v>
      </c>
      <c r="E35" s="6" t="s">
        <v>58</v>
      </c>
      <c r="F35" s="12">
        <v>0</v>
      </c>
      <c r="G35" s="13">
        <v>0</v>
      </c>
    </row>
    <row r="36" spans="2:7" ht="38.25">
      <c r="B36" s="7" t="s">
        <v>59</v>
      </c>
      <c r="C36" s="12">
        <v>0</v>
      </c>
      <c r="D36" s="12">
        <v>0</v>
      </c>
      <c r="E36" s="6" t="s">
        <v>60</v>
      </c>
      <c r="F36" s="12">
        <v>0</v>
      </c>
      <c r="G36" s="13">
        <v>0</v>
      </c>
    </row>
    <row r="37" spans="2:7" ht="38.25">
      <c r="B37" s="7" t="s">
        <v>61</v>
      </c>
      <c r="C37" s="12">
        <v>0</v>
      </c>
      <c r="D37" s="12">
        <v>0</v>
      </c>
      <c r="E37" s="6" t="s">
        <v>62</v>
      </c>
      <c r="F37" s="12">
        <v>0</v>
      </c>
      <c r="G37" s="13">
        <v>0</v>
      </c>
    </row>
    <row r="38" spans="2:7" ht="25.5">
      <c r="B38" s="7" t="s">
        <v>63</v>
      </c>
      <c r="C38" s="12">
        <v>0</v>
      </c>
      <c r="D38" s="12">
        <v>0</v>
      </c>
      <c r="E38" s="6" t="s">
        <v>64</v>
      </c>
      <c r="F38" s="12">
        <v>0</v>
      </c>
      <c r="G38" s="13">
        <v>0</v>
      </c>
    </row>
    <row r="39" spans="2:7" ht="38.25">
      <c r="B39" s="7" t="s">
        <v>65</v>
      </c>
      <c r="C39" s="12">
        <v>0</v>
      </c>
      <c r="D39" s="12">
        <v>0</v>
      </c>
      <c r="E39" s="6" t="s">
        <v>66</v>
      </c>
      <c r="F39" s="12">
        <v>0</v>
      </c>
      <c r="G39" s="13">
        <v>0</v>
      </c>
    </row>
    <row r="40" spans="2:7" ht="51">
      <c r="B40" s="7" t="s">
        <v>67</v>
      </c>
      <c r="C40" s="12">
        <v>0</v>
      </c>
      <c r="D40" s="12">
        <v>0</v>
      </c>
      <c r="E40" s="6" t="s">
        <v>68</v>
      </c>
      <c r="F40" s="12">
        <v>0</v>
      </c>
      <c r="G40" s="13">
        <v>0</v>
      </c>
    </row>
    <row r="41" spans="2:7" ht="25.5">
      <c r="B41" s="7" t="s">
        <v>69</v>
      </c>
      <c r="C41" s="12">
        <v>0</v>
      </c>
      <c r="D41" s="12">
        <v>0</v>
      </c>
      <c r="E41" s="6" t="s">
        <v>70</v>
      </c>
      <c r="F41" s="12">
        <v>0</v>
      </c>
      <c r="G41" s="13">
        <v>0</v>
      </c>
    </row>
    <row r="42" spans="2:7" ht="25.5">
      <c r="B42" s="7" t="s">
        <v>71</v>
      </c>
      <c r="C42" s="12">
        <v>0</v>
      </c>
      <c r="D42" s="12">
        <v>0</v>
      </c>
      <c r="E42" s="6" t="s">
        <v>72</v>
      </c>
      <c r="F42" s="12">
        <v>0</v>
      </c>
      <c r="G42" s="13">
        <v>0</v>
      </c>
    </row>
    <row r="43" spans="2:7" ht="25.5">
      <c r="B43" s="7" t="s">
        <v>73</v>
      </c>
      <c r="C43" s="12">
        <v>0</v>
      </c>
      <c r="D43" s="12">
        <v>0</v>
      </c>
      <c r="E43" s="6" t="s">
        <v>74</v>
      </c>
      <c r="F43" s="12">
        <v>0</v>
      </c>
      <c r="G43" s="13">
        <v>0</v>
      </c>
    </row>
    <row r="44" spans="2:7" ht="25.5">
      <c r="B44" s="7" t="s">
        <v>75</v>
      </c>
      <c r="C44" s="12">
        <v>0</v>
      </c>
      <c r="D44" s="12">
        <v>0</v>
      </c>
      <c r="E44" s="6" t="s">
        <v>76</v>
      </c>
      <c r="F44" s="12">
        <v>0</v>
      </c>
      <c r="G44" s="13">
        <v>0</v>
      </c>
    </row>
    <row r="45" spans="2:7" ht="51">
      <c r="B45" s="7" t="s">
        <v>77</v>
      </c>
      <c r="C45" s="12">
        <v>0</v>
      </c>
      <c r="D45" s="12">
        <v>0</v>
      </c>
      <c r="E45" s="6" t="s">
        <v>78</v>
      </c>
      <c r="F45" s="12">
        <v>0</v>
      </c>
      <c r="G45" s="13">
        <v>0</v>
      </c>
    </row>
    <row r="46" spans="2:7" ht="25.5">
      <c r="B46" s="7" t="s">
        <v>79</v>
      </c>
      <c r="C46" s="12">
        <v>0</v>
      </c>
      <c r="D46" s="12">
        <v>0</v>
      </c>
      <c r="E46" s="6" t="s">
        <v>80</v>
      </c>
      <c r="F46" s="12">
        <v>0</v>
      </c>
      <c r="G46" s="13">
        <v>0</v>
      </c>
    </row>
    <row r="47" spans="2:7" ht="15">
      <c r="B47" s="7"/>
      <c r="C47" s="12"/>
      <c r="D47" s="12"/>
      <c r="E47" s="6"/>
      <c r="F47" s="12"/>
      <c r="G47" s="13"/>
    </row>
    <row r="48" spans="2:7" ht="38.25">
      <c r="B48" s="4" t="s">
        <v>81</v>
      </c>
      <c r="C48" s="12">
        <f>C10+C18+C26+C32+C38+C39+C42</f>
        <v>11049615.809999999</v>
      </c>
      <c r="D48" s="12">
        <v>8091907.62</v>
      </c>
      <c r="E48" s="5" t="s">
        <v>82</v>
      </c>
      <c r="F48" s="12">
        <f>F10+F20+F24+F27+F28+F32+F39+F43</f>
        <v>433067.42000000004</v>
      </c>
      <c r="G48" s="12">
        <v>845079.09</v>
      </c>
    </row>
    <row r="49" spans="2:7" ht="15">
      <c r="B49" s="4" t="s">
        <v>83</v>
      </c>
      <c r="C49" s="12"/>
      <c r="D49" s="12"/>
      <c r="E49" s="5" t="s">
        <v>84</v>
      </c>
      <c r="F49" s="14"/>
      <c r="G49" s="6"/>
    </row>
    <row r="50" spans="2:7" ht="25.5">
      <c r="B50" s="7" t="s">
        <v>87</v>
      </c>
      <c r="C50" s="12">
        <v>0</v>
      </c>
      <c r="D50" s="12">
        <v>0</v>
      </c>
      <c r="E50" s="6" t="s">
        <v>88</v>
      </c>
      <c r="F50" s="14">
        <v>0</v>
      </c>
      <c r="G50" s="6">
        <v>0</v>
      </c>
    </row>
    <row r="51" spans="2:7" ht="25.5">
      <c r="B51" s="7" t="s">
        <v>89</v>
      </c>
      <c r="C51" s="12">
        <v>0</v>
      </c>
      <c r="D51" s="12">
        <v>0</v>
      </c>
      <c r="E51" s="6" t="s">
        <v>90</v>
      </c>
      <c r="F51" s="14">
        <v>0</v>
      </c>
      <c r="G51" s="6">
        <v>0</v>
      </c>
    </row>
    <row r="52" spans="2:7" ht="38.25">
      <c r="B52" s="7" t="s">
        <v>91</v>
      </c>
      <c r="C52" s="12">
        <v>0</v>
      </c>
      <c r="D52" s="12">
        <v>0</v>
      </c>
      <c r="E52" s="6" t="s">
        <v>92</v>
      </c>
      <c r="F52" s="14">
        <v>0</v>
      </c>
      <c r="G52" s="6">
        <v>0</v>
      </c>
    </row>
    <row r="53" spans="2:7" ht="25.5">
      <c r="B53" s="7" t="s">
        <v>93</v>
      </c>
      <c r="C53" s="12">
        <v>3762231.92</v>
      </c>
      <c r="D53" s="12">
        <v>3758061.92</v>
      </c>
      <c r="E53" s="6" t="s">
        <v>94</v>
      </c>
      <c r="F53" s="14">
        <v>0</v>
      </c>
      <c r="G53" s="6">
        <v>0</v>
      </c>
    </row>
    <row r="54" spans="2:7" ht="38.25">
      <c r="B54" s="7" t="s">
        <v>95</v>
      </c>
      <c r="C54" s="12">
        <v>44341.29</v>
      </c>
      <c r="D54" s="12">
        <v>44341.29</v>
      </c>
      <c r="E54" s="6" t="s">
        <v>96</v>
      </c>
      <c r="F54" s="14">
        <v>0</v>
      </c>
      <c r="G54" s="6">
        <v>0</v>
      </c>
    </row>
    <row r="55" spans="2:7" ht="38.25">
      <c r="B55" s="7" t="s">
        <v>97</v>
      </c>
      <c r="C55" s="12">
        <v>-2524919.19</v>
      </c>
      <c r="D55" s="12">
        <v>-2277958.08</v>
      </c>
      <c r="E55" s="6" t="s">
        <v>98</v>
      </c>
      <c r="F55" s="14">
        <v>0</v>
      </c>
      <c r="G55" s="6">
        <v>0</v>
      </c>
    </row>
    <row r="56" spans="2:7" ht="15">
      <c r="B56" s="7" t="s">
        <v>99</v>
      </c>
      <c r="C56" s="12"/>
      <c r="D56" s="12"/>
      <c r="E56" s="5"/>
      <c r="F56" s="14"/>
      <c r="G56" s="6"/>
    </row>
    <row r="57" spans="2:7" ht="38.25">
      <c r="B57" s="7" t="s">
        <v>100</v>
      </c>
      <c r="C57" s="12"/>
      <c r="D57" s="12"/>
      <c r="E57" s="5" t="s">
        <v>101</v>
      </c>
      <c r="F57" s="14">
        <f>F50+F51+F52+F53+F54+F55</f>
        <v>0</v>
      </c>
      <c r="G57" s="6">
        <v>0</v>
      </c>
    </row>
    <row r="58" spans="2:7" ht="25.5">
      <c r="B58" s="7" t="s">
        <v>102</v>
      </c>
      <c r="C58" s="12"/>
      <c r="D58" s="12"/>
      <c r="E58" s="9"/>
      <c r="F58" s="14"/>
      <c r="G58" s="6"/>
    </row>
    <row r="59" spans="2:7" ht="25.5">
      <c r="B59" s="7"/>
      <c r="C59" s="12"/>
      <c r="D59" s="12"/>
      <c r="E59" s="5" t="s">
        <v>103</v>
      </c>
      <c r="F59" s="12">
        <f>F48+F57</f>
        <v>433067.42000000004</v>
      </c>
      <c r="G59" s="12">
        <v>845079.09</v>
      </c>
    </row>
    <row r="60" spans="2:7" ht="38.25">
      <c r="B60" s="4" t="s">
        <v>104</v>
      </c>
      <c r="C60" s="12">
        <f>C50+C51+C52+C53+C54+C55+C56+C57+C58</f>
        <v>1281654.02</v>
      </c>
      <c r="D60" s="12">
        <v>1524445.13</v>
      </c>
      <c r="E60" s="6"/>
      <c r="F60" s="12"/>
      <c r="G60" s="6"/>
    </row>
    <row r="61" spans="2:7" ht="25.5">
      <c r="B61" s="7"/>
      <c r="C61" s="12"/>
      <c r="D61" s="12"/>
      <c r="E61" s="5" t="s">
        <v>105</v>
      </c>
      <c r="F61" s="12"/>
      <c r="G61" s="6"/>
    </row>
    <row r="62" spans="2:7" ht="25.5">
      <c r="B62" s="4" t="s">
        <v>106</v>
      </c>
      <c r="C62" s="21">
        <f>C48+C60</f>
        <v>12331269.829999998</v>
      </c>
      <c r="D62" s="21">
        <v>9616352.75</v>
      </c>
      <c r="E62" s="5"/>
      <c r="F62" s="12"/>
      <c r="G62" s="6"/>
    </row>
    <row r="63" spans="2:7" ht="38.25">
      <c r="B63" s="7"/>
      <c r="C63" s="12"/>
      <c r="D63" s="12"/>
      <c r="E63" s="5" t="s">
        <v>107</v>
      </c>
      <c r="F63" s="12">
        <f>F64+F65+F66</f>
        <v>2263217.97</v>
      </c>
      <c r="G63" s="6"/>
    </row>
    <row r="64" spans="2:7" ht="15">
      <c r="B64" s="7"/>
      <c r="C64" s="12"/>
      <c r="D64" s="12"/>
      <c r="E64" s="6" t="s">
        <v>108</v>
      </c>
      <c r="F64" s="12">
        <v>0</v>
      </c>
      <c r="G64" s="6"/>
    </row>
    <row r="65" spans="2:7" ht="15">
      <c r="B65" s="7"/>
      <c r="C65" s="12"/>
      <c r="D65" s="12"/>
      <c r="E65" s="6" t="s">
        <v>109</v>
      </c>
      <c r="F65" s="12">
        <v>0</v>
      </c>
      <c r="G65" s="6"/>
    </row>
    <row r="66" spans="2:7" ht="25.5">
      <c r="B66" s="7"/>
      <c r="C66" s="12"/>
      <c r="D66" s="12"/>
      <c r="E66" s="6" t="s">
        <v>110</v>
      </c>
      <c r="F66" s="12">
        <v>2263217.97</v>
      </c>
      <c r="G66" s="12">
        <v>2259047.97</v>
      </c>
    </row>
    <row r="67" spans="2:7" ht="15">
      <c r="B67" s="7"/>
      <c r="C67" s="12"/>
      <c r="D67" s="12"/>
      <c r="E67" s="6"/>
      <c r="F67" s="12"/>
      <c r="G67" s="6"/>
    </row>
    <row r="68" spans="2:7" ht="38.25">
      <c r="B68" s="7"/>
      <c r="C68" s="12"/>
      <c r="D68" s="12"/>
      <c r="E68" s="5" t="s">
        <v>111</v>
      </c>
      <c r="F68" s="12">
        <f>F69+F70+F71+F72+F73</f>
        <v>9634984.440000001</v>
      </c>
      <c r="G68" s="12">
        <v>6512232.69</v>
      </c>
    </row>
    <row r="69" spans="2:7" ht="25.5">
      <c r="B69" s="7"/>
      <c r="C69" s="12"/>
      <c r="D69" s="12"/>
      <c r="E69" s="6" t="s">
        <v>112</v>
      </c>
      <c r="F69" s="12">
        <v>3122751.75</v>
      </c>
      <c r="G69" s="12">
        <v>3314334.31</v>
      </c>
    </row>
    <row r="70" spans="2:7" ht="25.5">
      <c r="B70" s="7"/>
      <c r="C70" s="12"/>
      <c r="D70" s="12"/>
      <c r="E70" s="6" t="s">
        <v>113</v>
      </c>
      <c r="F70" s="12">
        <v>6512232.69</v>
      </c>
      <c r="G70" s="12">
        <v>3197898.38</v>
      </c>
    </row>
    <row r="71" spans="2:7" ht="15">
      <c r="B71" s="7"/>
      <c r="C71" s="12"/>
      <c r="D71" s="12"/>
      <c r="E71" s="6" t="s">
        <v>114</v>
      </c>
      <c r="F71" s="12">
        <v>0</v>
      </c>
      <c r="G71" s="6"/>
    </row>
    <row r="72" spans="2:7" ht="15">
      <c r="B72" s="7"/>
      <c r="C72" s="12"/>
      <c r="D72" s="12"/>
      <c r="E72" s="6" t="s">
        <v>115</v>
      </c>
      <c r="F72" s="12">
        <v>0</v>
      </c>
      <c r="G72" s="6"/>
    </row>
    <row r="73" spans="2:7" ht="25.5">
      <c r="B73" s="7"/>
      <c r="C73" s="12"/>
      <c r="D73" s="12"/>
      <c r="E73" s="6" t="s">
        <v>116</v>
      </c>
      <c r="F73" s="12">
        <v>0</v>
      </c>
      <c r="G73" s="6"/>
    </row>
    <row r="74" spans="2:7" ht="15">
      <c r="B74" s="7"/>
      <c r="C74" s="12"/>
      <c r="D74" s="12"/>
      <c r="E74" s="6"/>
      <c r="F74" s="12"/>
      <c r="G74" s="6"/>
    </row>
    <row r="75" spans="2:7" ht="51">
      <c r="B75" s="7"/>
      <c r="C75" s="12"/>
      <c r="D75" s="12"/>
      <c r="E75" s="5" t="s">
        <v>117</v>
      </c>
      <c r="F75" s="12">
        <f>F76+F77</f>
        <v>0</v>
      </c>
      <c r="G75" s="6"/>
    </row>
    <row r="76" spans="2:7" ht="25.5">
      <c r="B76" s="7"/>
      <c r="C76" s="12"/>
      <c r="D76" s="12"/>
      <c r="E76" s="6" t="s">
        <v>118</v>
      </c>
      <c r="F76" s="12">
        <v>0</v>
      </c>
      <c r="G76" s="6"/>
    </row>
    <row r="77" spans="2:7" ht="25.5">
      <c r="B77" s="7"/>
      <c r="C77" s="12"/>
      <c r="D77" s="12"/>
      <c r="E77" s="6" t="s">
        <v>119</v>
      </c>
      <c r="F77" s="12">
        <v>0</v>
      </c>
      <c r="G77" s="6"/>
    </row>
    <row r="78" spans="2:7" ht="15">
      <c r="B78" s="7"/>
      <c r="C78" s="12"/>
      <c r="D78" s="12"/>
      <c r="E78" s="6"/>
      <c r="F78" s="12"/>
      <c r="G78" s="6"/>
    </row>
    <row r="79" spans="2:7" ht="38.25">
      <c r="B79" s="7"/>
      <c r="C79" s="12"/>
      <c r="D79" s="12"/>
      <c r="E79" s="5" t="s">
        <v>120</v>
      </c>
      <c r="F79" s="12">
        <f>F63+F68+F75</f>
        <v>11898202.410000002</v>
      </c>
      <c r="G79" s="12">
        <v>8771280.66</v>
      </c>
    </row>
    <row r="80" spans="2:7" ht="15">
      <c r="B80" s="7"/>
      <c r="C80" s="12"/>
      <c r="D80" s="12"/>
      <c r="E80" s="6"/>
      <c r="F80" s="12"/>
      <c r="G80" s="6"/>
    </row>
    <row r="81" spans="2:7" ht="38.25">
      <c r="B81" s="7"/>
      <c r="C81" s="12"/>
      <c r="D81" s="12"/>
      <c r="E81" s="5" t="s">
        <v>121</v>
      </c>
      <c r="F81" s="21">
        <f>F59+F79</f>
        <v>12331269.830000002</v>
      </c>
      <c r="G81" s="21">
        <v>9616352.75</v>
      </c>
    </row>
    <row r="82" spans="2:7" ht="15">
      <c r="B82" s="7"/>
      <c r="C82" s="6"/>
      <c r="D82" s="6"/>
      <c r="E82" s="6"/>
      <c r="F82" s="12"/>
      <c r="G82" s="6"/>
    </row>
    <row r="83" spans="2:7" ht="15">
      <c r="B83" s="7"/>
      <c r="C83" s="6"/>
      <c r="D83" s="6"/>
      <c r="E83" s="6"/>
      <c r="F83" s="12"/>
      <c r="G83" s="6"/>
    </row>
    <row r="84" spans="2:7" ht="15">
      <c r="B84" s="7"/>
      <c r="C84" s="6"/>
      <c r="D84" s="6"/>
      <c r="E84" s="6"/>
      <c r="F84" s="12"/>
      <c r="G84" s="6"/>
    </row>
    <row r="85" spans="2:7" ht="15.75" thickBot="1">
      <c r="B85" s="10"/>
      <c r="C85" s="11"/>
      <c r="D85" s="11"/>
      <c r="E85" s="11"/>
      <c r="F85" s="15"/>
      <c r="G85" s="11"/>
    </row>
  </sheetData>
  <sheetProtection/>
  <mergeCells count="4">
    <mergeCell ref="B3:G3"/>
    <mergeCell ref="B4:G4"/>
    <mergeCell ref="B5:G5"/>
    <mergeCell ref="B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2"/>
  <sheetViews>
    <sheetView zoomScalePageLayoutView="0" workbookViewId="0" topLeftCell="B11">
      <selection activeCell="K31" sqref="K31"/>
    </sheetView>
  </sheetViews>
  <sheetFormatPr defaultColWidth="11.421875" defaultRowHeight="15"/>
  <cols>
    <col min="2" max="2" width="12.8515625" style="0" customWidth="1"/>
    <col min="3" max="3" width="16.140625" style="0" customWidth="1"/>
    <col min="4" max="4" width="12.140625" style="0" customWidth="1"/>
    <col min="5" max="5" width="13.00390625" style="0" customWidth="1"/>
    <col min="6" max="6" width="13.421875" style="0" customWidth="1"/>
    <col min="7" max="7" width="14.57421875" style="0" customWidth="1"/>
    <col min="8" max="8" width="15.00390625" style="0" customWidth="1"/>
    <col min="10" max="10" width="13.8515625" style="0" customWidth="1"/>
    <col min="14" max="15" width="11.7109375" style="0" bestFit="1" customWidth="1"/>
  </cols>
  <sheetData>
    <row r="2" spans="2:10" ht="15.75" thickBot="1">
      <c r="B2" s="134" t="s">
        <v>122</v>
      </c>
      <c r="C2" s="134"/>
      <c r="D2" s="134"/>
      <c r="E2" s="134"/>
      <c r="F2" s="134"/>
      <c r="G2" s="134"/>
      <c r="H2" s="134"/>
      <c r="I2" s="134"/>
      <c r="J2" s="134"/>
    </row>
    <row r="3" spans="2:10" ht="15.75" thickBot="1">
      <c r="B3" s="135" t="s">
        <v>146</v>
      </c>
      <c r="C3" s="136"/>
      <c r="D3" s="136"/>
      <c r="E3" s="136"/>
      <c r="F3" s="136"/>
      <c r="G3" s="136"/>
      <c r="H3" s="136"/>
      <c r="I3" s="136"/>
      <c r="J3" s="137"/>
    </row>
    <row r="4" spans="2:10" ht="15.75" thickBot="1">
      <c r="B4" s="138" t="s">
        <v>123</v>
      </c>
      <c r="C4" s="139"/>
      <c r="D4" s="139"/>
      <c r="E4" s="139"/>
      <c r="F4" s="139"/>
      <c r="G4" s="139"/>
      <c r="H4" s="139"/>
      <c r="I4" s="139"/>
      <c r="J4" s="140"/>
    </row>
    <row r="5" spans="2:10" ht="15.75" thickBot="1">
      <c r="B5" s="138" t="s">
        <v>385</v>
      </c>
      <c r="C5" s="139"/>
      <c r="D5" s="139"/>
      <c r="E5" s="139"/>
      <c r="F5" s="139"/>
      <c r="G5" s="139"/>
      <c r="H5" s="139"/>
      <c r="I5" s="139"/>
      <c r="J5" s="140"/>
    </row>
    <row r="6" spans="2:10" ht="15.75" thickBot="1">
      <c r="B6" s="138" t="s">
        <v>1</v>
      </c>
      <c r="C6" s="139"/>
      <c r="D6" s="139"/>
      <c r="E6" s="139"/>
      <c r="F6" s="139"/>
      <c r="G6" s="139"/>
      <c r="H6" s="139"/>
      <c r="I6" s="139"/>
      <c r="J6" s="140"/>
    </row>
    <row r="7" spans="2:10" ht="48" customHeight="1">
      <c r="B7" s="141" t="s">
        <v>148</v>
      </c>
      <c r="C7" s="142"/>
      <c r="D7" s="16" t="s">
        <v>124</v>
      </c>
      <c r="E7" s="145" t="s">
        <v>149</v>
      </c>
      <c r="F7" s="145" t="s">
        <v>150</v>
      </c>
      <c r="G7" s="145" t="s">
        <v>151</v>
      </c>
      <c r="H7" s="16" t="s">
        <v>125</v>
      </c>
      <c r="I7" s="145" t="s">
        <v>152</v>
      </c>
      <c r="J7" s="145" t="s">
        <v>153</v>
      </c>
    </row>
    <row r="8" spans="2:10" ht="41.25" customHeight="1" thickBot="1">
      <c r="B8" s="143"/>
      <c r="C8" s="144"/>
      <c r="D8" s="17" t="s">
        <v>147</v>
      </c>
      <c r="E8" s="146"/>
      <c r="F8" s="146"/>
      <c r="G8" s="146"/>
      <c r="H8" s="17" t="s">
        <v>126</v>
      </c>
      <c r="I8" s="146"/>
      <c r="J8" s="146"/>
    </row>
    <row r="9" spans="2:10" ht="15">
      <c r="B9" s="130"/>
      <c r="C9" s="131"/>
      <c r="D9" s="5"/>
      <c r="E9" s="5"/>
      <c r="F9" s="5"/>
      <c r="G9" s="5"/>
      <c r="H9" s="5"/>
      <c r="I9" s="5"/>
      <c r="J9" s="5"/>
    </row>
    <row r="10" spans="2:10" ht="15">
      <c r="B10" s="132" t="s">
        <v>127</v>
      </c>
      <c r="C10" s="133"/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</row>
    <row r="11" spans="2:10" ht="15">
      <c r="B11" s="132" t="s">
        <v>128</v>
      </c>
      <c r="C11" s="133"/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</row>
    <row r="12" spans="2:10" ht="25.5">
      <c r="B12" s="18"/>
      <c r="C12" s="6" t="s">
        <v>129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2:10" ht="25.5">
      <c r="B13" s="19"/>
      <c r="C13" s="6" t="s">
        <v>130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2:10" ht="38.25">
      <c r="B14" s="19"/>
      <c r="C14" s="6" t="s">
        <v>131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2:10" ht="15">
      <c r="B15" s="132" t="s">
        <v>132</v>
      </c>
      <c r="C15" s="133"/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</row>
    <row r="16" spans="2:10" ht="25.5">
      <c r="B16" s="18"/>
      <c r="C16" s="6" t="s">
        <v>133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</row>
    <row r="17" spans="2:10" ht="25.5">
      <c r="B17" s="19"/>
      <c r="C17" s="6" t="s">
        <v>134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</row>
    <row r="18" spans="2:10" ht="38.25">
      <c r="B18" s="19"/>
      <c r="C18" s="6" t="s">
        <v>135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2:10" ht="15">
      <c r="B19" s="132" t="s">
        <v>136</v>
      </c>
      <c r="C19" s="133"/>
      <c r="D19" s="12">
        <v>845072.09</v>
      </c>
      <c r="E19" s="22">
        <v>1908115.64</v>
      </c>
      <c r="F19" s="22">
        <v>2320120.31</v>
      </c>
      <c r="G19" s="22">
        <v>0</v>
      </c>
      <c r="H19" s="12">
        <v>433067.42</v>
      </c>
      <c r="I19" s="22">
        <v>0</v>
      </c>
      <c r="J19" s="22">
        <v>0</v>
      </c>
    </row>
    <row r="20" spans="2:10" ht="15">
      <c r="B20" s="19"/>
      <c r="C20" s="6"/>
      <c r="D20" s="12"/>
      <c r="E20" s="12"/>
      <c r="F20" s="12"/>
      <c r="G20" s="12"/>
      <c r="H20" s="12"/>
      <c r="I20" s="12"/>
      <c r="J20" s="12"/>
    </row>
    <row r="21" spans="2:10" ht="27.75" customHeight="1">
      <c r="B21" s="132" t="s">
        <v>137</v>
      </c>
      <c r="C21" s="133"/>
      <c r="D21" s="21">
        <f>D10+D19</f>
        <v>845072.09</v>
      </c>
      <c r="E21" s="21">
        <f>E10+E19</f>
        <v>1908115.64</v>
      </c>
      <c r="F21" s="21">
        <f>F10+F19</f>
        <v>2320120.31</v>
      </c>
      <c r="G21" s="21">
        <f>G10+G19</f>
        <v>0</v>
      </c>
      <c r="H21" s="21">
        <f>H10+H19</f>
        <v>433067.42</v>
      </c>
      <c r="I21" s="21">
        <v>0</v>
      </c>
      <c r="J21" s="21">
        <v>0</v>
      </c>
    </row>
    <row r="22" spans="2:10" ht="22.5" customHeight="1">
      <c r="B22" s="132"/>
      <c r="C22" s="133"/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2:10" ht="24" customHeight="1">
      <c r="B23" s="132" t="s">
        <v>145</v>
      </c>
      <c r="C23" s="133"/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2:14" ht="15">
      <c r="B24" s="126" t="s">
        <v>138</v>
      </c>
      <c r="C24" s="127"/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L24" s="115"/>
      <c r="M24" s="115"/>
      <c r="N24" s="115"/>
    </row>
    <row r="25" spans="2:14" ht="15">
      <c r="B25" s="126" t="s">
        <v>139</v>
      </c>
      <c r="C25" s="12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M25" s="115"/>
      <c r="N25" s="115"/>
    </row>
    <row r="26" spans="2:14" ht="15">
      <c r="B26" s="126" t="s">
        <v>140</v>
      </c>
      <c r="C26" s="127"/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M26" s="115"/>
      <c r="N26" s="115"/>
    </row>
    <row r="27" spans="2:18" ht="15">
      <c r="B27" s="128"/>
      <c r="C27" s="129"/>
      <c r="D27" s="20"/>
      <c r="E27" s="20"/>
      <c r="F27" s="20"/>
      <c r="G27" s="20"/>
      <c r="H27" s="20"/>
      <c r="I27" s="20"/>
      <c r="J27" s="20"/>
      <c r="P27" s="116"/>
      <c r="Q27" s="116"/>
      <c r="R27" s="116"/>
    </row>
    <row r="28" spans="2:14" ht="27.75" customHeight="1">
      <c r="B28" s="132" t="s">
        <v>141</v>
      </c>
      <c r="C28" s="133"/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M28" s="115"/>
      <c r="N28" s="115"/>
    </row>
    <row r="29" spans="2:14" ht="15">
      <c r="B29" s="126" t="s">
        <v>142</v>
      </c>
      <c r="C29" s="127"/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M29" s="115"/>
      <c r="N29" s="115"/>
    </row>
    <row r="30" spans="2:14" ht="15">
      <c r="B30" s="126" t="s">
        <v>143</v>
      </c>
      <c r="C30" s="127"/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M30" s="115"/>
      <c r="N30" s="115"/>
    </row>
    <row r="31" spans="2:15" ht="15">
      <c r="B31" s="126" t="s">
        <v>144</v>
      </c>
      <c r="C31" s="127"/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M31" s="116"/>
      <c r="N31" s="116"/>
      <c r="O31" s="116"/>
    </row>
    <row r="32" spans="2:10" ht="15.75" thickBot="1">
      <c r="B32" s="148"/>
      <c r="C32" s="149"/>
      <c r="D32" s="23"/>
      <c r="E32" s="23"/>
      <c r="F32" s="23"/>
      <c r="G32" s="23"/>
      <c r="H32" s="23"/>
      <c r="I32" s="23"/>
      <c r="J32" s="23"/>
    </row>
    <row r="34" ht="15.75" thickBot="1"/>
    <row r="35" spans="2:7" ht="26.25">
      <c r="B35" s="145" t="s">
        <v>154</v>
      </c>
      <c r="C35" s="25" t="s">
        <v>155</v>
      </c>
      <c r="D35" s="25" t="s">
        <v>157</v>
      </c>
      <c r="E35" s="25" t="s">
        <v>160</v>
      </c>
      <c r="F35" s="145" t="s">
        <v>162</v>
      </c>
      <c r="G35" s="25" t="s">
        <v>163</v>
      </c>
    </row>
    <row r="36" spans="2:7" ht="15">
      <c r="B36" s="147"/>
      <c r="C36" s="16" t="s">
        <v>156</v>
      </c>
      <c r="D36" s="16" t="s">
        <v>158</v>
      </c>
      <c r="E36" s="16" t="s">
        <v>161</v>
      </c>
      <c r="F36" s="147"/>
      <c r="G36" s="16" t="s">
        <v>164</v>
      </c>
    </row>
    <row r="37" spans="2:7" ht="15.75" thickBot="1">
      <c r="B37" s="146"/>
      <c r="C37" s="26"/>
      <c r="D37" s="17" t="s">
        <v>159</v>
      </c>
      <c r="E37" s="26"/>
      <c r="F37" s="146"/>
      <c r="G37" s="26"/>
    </row>
    <row r="38" spans="2:7" ht="63.75">
      <c r="B38" s="27" t="s">
        <v>165</v>
      </c>
      <c r="C38" s="28">
        <v>0</v>
      </c>
      <c r="D38" s="29">
        <v>0</v>
      </c>
      <c r="E38" s="29">
        <v>0</v>
      </c>
      <c r="F38" s="29">
        <v>0</v>
      </c>
      <c r="G38" s="28">
        <v>0</v>
      </c>
    </row>
    <row r="39" spans="2:7" ht="15">
      <c r="B39" s="7" t="s">
        <v>166</v>
      </c>
      <c r="C39" s="30">
        <v>0</v>
      </c>
      <c r="D39" s="14">
        <v>0</v>
      </c>
      <c r="E39" s="14">
        <v>0</v>
      </c>
      <c r="F39" s="14">
        <v>0</v>
      </c>
      <c r="G39" s="30">
        <v>0</v>
      </c>
    </row>
    <row r="40" spans="2:7" ht="15">
      <c r="B40" s="7" t="s">
        <v>167</v>
      </c>
      <c r="C40" s="30">
        <v>0</v>
      </c>
      <c r="D40" s="14">
        <v>0</v>
      </c>
      <c r="E40" s="14">
        <v>0</v>
      </c>
      <c r="F40" s="14">
        <v>0</v>
      </c>
      <c r="G40" s="30">
        <v>0</v>
      </c>
    </row>
    <row r="41" spans="2:7" ht="15.75" thickBot="1">
      <c r="B41" s="10" t="s">
        <v>168</v>
      </c>
      <c r="C41" s="31">
        <v>0</v>
      </c>
      <c r="D41" s="32">
        <v>0</v>
      </c>
      <c r="E41" s="32">
        <v>0</v>
      </c>
      <c r="F41" s="32">
        <v>0</v>
      </c>
      <c r="G41" s="31">
        <v>0</v>
      </c>
    </row>
    <row r="42" ht="15">
      <c r="B42" s="24"/>
    </row>
  </sheetData>
  <sheetProtection/>
  <mergeCells count="30">
    <mergeCell ref="B35:B37"/>
    <mergeCell ref="F35:F37"/>
    <mergeCell ref="B28:C28"/>
    <mergeCell ref="B29:C29"/>
    <mergeCell ref="B30:C30"/>
    <mergeCell ref="B31:C31"/>
    <mergeCell ref="B32:C32"/>
    <mergeCell ref="B2:J2"/>
    <mergeCell ref="B22:C22"/>
    <mergeCell ref="B23:C23"/>
    <mergeCell ref="B24:C24"/>
    <mergeCell ref="B25:C25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26:C26"/>
    <mergeCell ref="B27:C27"/>
    <mergeCell ref="B9:C9"/>
    <mergeCell ref="B10:C10"/>
    <mergeCell ref="B11:C11"/>
    <mergeCell ref="B15:C15"/>
    <mergeCell ref="B19:C19"/>
    <mergeCell ref="B21:C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E8" sqref="E8"/>
    </sheetView>
  </sheetViews>
  <sheetFormatPr defaultColWidth="11.421875" defaultRowHeight="15"/>
  <cols>
    <col min="2" max="2" width="14.8515625" style="0" customWidth="1"/>
    <col min="5" max="5" width="13.00390625" style="0" customWidth="1"/>
    <col min="8" max="8" width="12.8515625" style="0" customWidth="1"/>
    <col min="9" max="9" width="16.7109375" style="0" customWidth="1"/>
  </cols>
  <sheetData>
    <row r="2" spans="2:12" ht="15">
      <c r="B2" s="150" t="s">
        <v>169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 ht="15.75" thickBot="1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2:12" ht="15.75" thickBot="1">
      <c r="B4" s="135" t="s">
        <v>146</v>
      </c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2:12" ht="15.75" thickBot="1">
      <c r="B5" s="138" t="s">
        <v>171</v>
      </c>
      <c r="C5" s="139"/>
      <c r="D5" s="139"/>
      <c r="E5" s="139"/>
      <c r="F5" s="139"/>
      <c r="G5" s="139"/>
      <c r="H5" s="139"/>
      <c r="I5" s="139"/>
      <c r="J5" s="139"/>
      <c r="K5" s="139"/>
      <c r="L5" s="140"/>
    </row>
    <row r="6" spans="2:12" ht="15.75" thickBot="1">
      <c r="B6" s="138" t="s">
        <v>388</v>
      </c>
      <c r="C6" s="139"/>
      <c r="D6" s="139"/>
      <c r="E6" s="139"/>
      <c r="F6" s="139"/>
      <c r="G6" s="139"/>
      <c r="H6" s="139"/>
      <c r="I6" s="139"/>
      <c r="J6" s="139"/>
      <c r="K6" s="139"/>
      <c r="L6" s="140"/>
    </row>
    <row r="7" spans="2:12" ht="15.75" thickBot="1">
      <c r="B7" s="138" t="s">
        <v>1</v>
      </c>
      <c r="C7" s="139"/>
      <c r="D7" s="139"/>
      <c r="E7" s="139"/>
      <c r="F7" s="139"/>
      <c r="G7" s="139"/>
      <c r="H7" s="139"/>
      <c r="I7" s="139"/>
      <c r="J7" s="139"/>
      <c r="K7" s="139"/>
      <c r="L7" s="140"/>
    </row>
    <row r="8" spans="2:12" ht="116.25" thickBot="1">
      <c r="B8" s="35" t="s">
        <v>172</v>
      </c>
      <c r="C8" s="17" t="s">
        <v>173</v>
      </c>
      <c r="D8" s="17" t="s">
        <v>174</v>
      </c>
      <c r="E8" s="17" t="s">
        <v>175</v>
      </c>
      <c r="F8" s="17" t="s">
        <v>176</v>
      </c>
      <c r="G8" s="17" t="s">
        <v>177</v>
      </c>
      <c r="H8" s="17" t="s">
        <v>178</v>
      </c>
      <c r="I8" s="17" t="s">
        <v>179</v>
      </c>
      <c r="J8" s="17" t="s">
        <v>180</v>
      </c>
      <c r="K8" s="17" t="s">
        <v>181</v>
      </c>
      <c r="L8" s="17" t="s">
        <v>182</v>
      </c>
    </row>
    <row r="9" spans="2:12" ht="15">
      <c r="B9" s="4"/>
      <c r="C9" s="9"/>
      <c r="D9" s="9"/>
      <c r="E9" s="9"/>
      <c r="F9" s="9"/>
      <c r="G9" s="9"/>
      <c r="H9" s="9"/>
      <c r="I9" s="9"/>
      <c r="J9" s="9"/>
      <c r="K9" s="9"/>
      <c r="L9" s="9"/>
    </row>
    <row r="10" spans="2:12" ht="76.5">
      <c r="B10" s="27" t="s">
        <v>183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2:12" ht="15">
      <c r="B11" s="36" t="s">
        <v>184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2:12" ht="15">
      <c r="B12" s="36" t="s">
        <v>185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2:12" ht="15">
      <c r="B13" s="36" t="s">
        <v>186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2:12" ht="15">
      <c r="B14" s="36" t="s">
        <v>187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2:12" ht="15">
      <c r="B15" s="8"/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2:12" ht="38.25">
      <c r="B16" s="27" t="s">
        <v>188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2:12" ht="25.5">
      <c r="B17" s="36" t="s">
        <v>189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2:12" ht="25.5">
      <c r="B18" s="36" t="s">
        <v>190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2:12" ht="25.5">
      <c r="B19" s="36" t="s">
        <v>191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2:12" ht="25.5">
      <c r="B20" s="36" t="s">
        <v>192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2:12" ht="15">
      <c r="B21" s="8"/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63.75">
      <c r="B22" s="27" t="s">
        <v>193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2:12" ht="15.75" thickBot="1">
      <c r="B23" s="10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ht="15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</row>
  </sheetData>
  <sheetProtection/>
  <mergeCells count="5">
    <mergeCell ref="B4:L4"/>
    <mergeCell ref="B5:L5"/>
    <mergeCell ref="B6:L6"/>
    <mergeCell ref="B7:L7"/>
    <mergeCell ref="B2:L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30"/>
  <sheetViews>
    <sheetView zoomScalePageLayoutView="0" workbookViewId="0" topLeftCell="A7">
      <selection activeCell="H39" sqref="H39"/>
    </sheetView>
  </sheetViews>
  <sheetFormatPr defaultColWidth="11.421875" defaultRowHeight="15"/>
  <cols>
    <col min="2" max="2" width="15.421875" style="0" customWidth="1"/>
    <col min="3" max="3" width="40.421875" style="0" customWidth="1"/>
    <col min="4" max="4" width="20.57421875" style="0" customWidth="1"/>
    <col min="5" max="5" width="19.28125" style="0" customWidth="1"/>
    <col min="6" max="6" width="23.28125" style="0" customWidth="1"/>
  </cols>
  <sheetData>
    <row r="2" spans="2:6" ht="15">
      <c r="B2" s="161" t="s">
        <v>194</v>
      </c>
      <c r="C2" s="161"/>
      <c r="D2" s="161"/>
      <c r="E2" s="161"/>
      <c r="F2" s="161"/>
    </row>
    <row r="3" spans="2:6" ht="15">
      <c r="B3" s="164" t="s">
        <v>170</v>
      </c>
      <c r="C3" s="165"/>
      <c r="D3" s="165"/>
      <c r="E3" s="165"/>
      <c r="F3" s="165"/>
    </row>
    <row r="4" spans="2:6" ht="15">
      <c r="B4" s="164" t="s">
        <v>195</v>
      </c>
      <c r="C4" s="165"/>
      <c r="D4" s="165"/>
      <c r="E4" s="165"/>
      <c r="F4" s="165"/>
    </row>
    <row r="5" spans="2:6" ht="15">
      <c r="B5" s="164" t="s">
        <v>388</v>
      </c>
      <c r="C5" s="165"/>
      <c r="D5" s="165"/>
      <c r="E5" s="165"/>
      <c r="F5" s="165"/>
    </row>
    <row r="6" spans="2:6" ht="15">
      <c r="B6" s="164" t="s">
        <v>1</v>
      </c>
      <c r="C6" s="165"/>
      <c r="D6" s="165"/>
      <c r="E6" s="165"/>
      <c r="F6" s="165"/>
    </row>
    <row r="7" spans="2:6" ht="15.75" thickBot="1">
      <c r="B7" s="38"/>
      <c r="C7" s="34"/>
      <c r="D7" s="34"/>
      <c r="E7" s="34"/>
      <c r="F7" s="34"/>
    </row>
    <row r="8" spans="2:6" ht="15">
      <c r="B8" s="155" t="s">
        <v>2</v>
      </c>
      <c r="C8" s="156"/>
      <c r="D8" s="25" t="s">
        <v>196</v>
      </c>
      <c r="E8" s="145" t="s">
        <v>198</v>
      </c>
      <c r="F8" s="25" t="s">
        <v>199</v>
      </c>
    </row>
    <row r="9" spans="2:6" ht="15.75" thickBot="1">
      <c r="B9" s="157"/>
      <c r="C9" s="158"/>
      <c r="D9" s="17" t="s">
        <v>197</v>
      </c>
      <c r="E9" s="146"/>
      <c r="F9" s="17" t="s">
        <v>200</v>
      </c>
    </row>
    <row r="10" spans="2:6" ht="15">
      <c r="B10" s="39"/>
      <c r="C10" s="40"/>
      <c r="D10" s="40"/>
      <c r="E10" s="40"/>
      <c r="F10" s="40"/>
    </row>
    <row r="11" spans="2:6" ht="15">
      <c r="B11" s="39"/>
      <c r="C11" s="41" t="s">
        <v>201</v>
      </c>
      <c r="D11" s="57">
        <f>D12+D13+D14</f>
        <v>11933467.2</v>
      </c>
      <c r="E11" s="57">
        <f>E12+E13+E14</f>
        <v>11933467.2</v>
      </c>
      <c r="F11" s="57">
        <f>F12+F13+F14</f>
        <v>11933467.2</v>
      </c>
    </row>
    <row r="12" spans="2:6" ht="15">
      <c r="B12" s="39"/>
      <c r="C12" s="42" t="s">
        <v>202</v>
      </c>
      <c r="D12" s="57">
        <v>11933467.2</v>
      </c>
      <c r="E12" s="57">
        <v>11933467.2</v>
      </c>
      <c r="F12" s="57">
        <v>11933467.2</v>
      </c>
    </row>
    <row r="13" spans="2:6" ht="15">
      <c r="B13" s="39"/>
      <c r="C13" s="42" t="s">
        <v>203</v>
      </c>
      <c r="D13" s="57">
        <v>0</v>
      </c>
      <c r="E13" s="57">
        <v>0</v>
      </c>
      <c r="F13" s="57">
        <v>0</v>
      </c>
    </row>
    <row r="14" spans="2:6" ht="15">
      <c r="B14" s="39"/>
      <c r="C14" s="42" t="s">
        <v>204</v>
      </c>
      <c r="D14" s="57">
        <v>0</v>
      </c>
      <c r="E14" s="57">
        <v>0</v>
      </c>
      <c r="F14" s="57">
        <v>0</v>
      </c>
    </row>
    <row r="15" spans="2:6" ht="15">
      <c r="B15" s="39"/>
      <c r="C15" s="40"/>
      <c r="D15" s="40"/>
      <c r="E15" s="40"/>
      <c r="F15" s="40"/>
    </row>
    <row r="16" spans="2:6" ht="15">
      <c r="B16" s="43"/>
      <c r="C16" s="41" t="s">
        <v>236</v>
      </c>
      <c r="D16" s="57">
        <f>D17+D18</f>
        <v>8563764.34</v>
      </c>
      <c r="E16" s="57">
        <f>E17+E18</f>
        <v>8563764.34</v>
      </c>
      <c r="F16" s="57">
        <f>F17+F18</f>
        <v>8563764.34</v>
      </c>
    </row>
    <row r="17" spans="2:6" ht="25.5">
      <c r="B17" s="39"/>
      <c r="C17" s="42" t="s">
        <v>205</v>
      </c>
      <c r="D17" s="57">
        <v>8563764.34</v>
      </c>
      <c r="E17" s="57">
        <v>8563764.34</v>
      </c>
      <c r="F17" s="57">
        <v>8563764.34</v>
      </c>
    </row>
    <row r="18" spans="2:6" ht="25.5">
      <c r="B18" s="39"/>
      <c r="C18" s="42" t="s">
        <v>206</v>
      </c>
      <c r="D18" s="57">
        <v>0</v>
      </c>
      <c r="E18" s="57">
        <v>0</v>
      </c>
      <c r="F18" s="57">
        <v>0</v>
      </c>
    </row>
    <row r="19" spans="2:6" ht="15">
      <c r="B19" s="39"/>
      <c r="C19" s="40"/>
      <c r="D19" s="40"/>
      <c r="E19" s="40"/>
      <c r="F19" s="40"/>
    </row>
    <row r="20" spans="2:6" ht="25.5">
      <c r="B20" s="39"/>
      <c r="C20" s="41" t="s">
        <v>207</v>
      </c>
      <c r="D20" s="57">
        <v>0</v>
      </c>
      <c r="E20" s="57">
        <v>0</v>
      </c>
      <c r="F20" s="57">
        <v>0</v>
      </c>
    </row>
    <row r="21" spans="2:6" ht="25.5">
      <c r="B21" s="39"/>
      <c r="C21" s="42" t="s">
        <v>208</v>
      </c>
      <c r="D21" s="57">
        <v>0</v>
      </c>
      <c r="E21" s="57">
        <v>0</v>
      </c>
      <c r="F21" s="57">
        <v>0</v>
      </c>
    </row>
    <row r="22" spans="2:6" ht="38.25">
      <c r="B22" s="39"/>
      <c r="C22" s="42" t="s">
        <v>209</v>
      </c>
      <c r="D22" s="57">
        <v>0</v>
      </c>
      <c r="E22" s="57">
        <v>0</v>
      </c>
      <c r="F22" s="57">
        <v>0</v>
      </c>
    </row>
    <row r="23" spans="2:6" ht="15">
      <c r="B23" s="39"/>
      <c r="C23" s="40"/>
      <c r="D23" s="40"/>
      <c r="E23" s="40"/>
      <c r="F23" s="40"/>
    </row>
    <row r="24" spans="2:6" ht="15">
      <c r="B24" s="39"/>
      <c r="C24" s="41" t="s">
        <v>210</v>
      </c>
      <c r="D24" s="57">
        <f>D11-D16</f>
        <v>3369702.8599999994</v>
      </c>
      <c r="E24" s="57">
        <f>E11-E16</f>
        <v>3369702.8599999994</v>
      </c>
      <c r="F24" s="57">
        <f>F11-F16</f>
        <v>3369702.8599999994</v>
      </c>
    </row>
    <row r="25" spans="2:6" ht="25.5">
      <c r="B25" s="39"/>
      <c r="C25" s="41" t="s">
        <v>211</v>
      </c>
      <c r="D25" s="57">
        <f>D24-D14</f>
        <v>3369702.8599999994</v>
      </c>
      <c r="E25" s="57">
        <f>E24-E14</f>
        <v>3369702.8599999994</v>
      </c>
      <c r="F25" s="57">
        <f>F24-F14</f>
        <v>3369702.8599999994</v>
      </c>
    </row>
    <row r="26" spans="2:6" ht="38.25">
      <c r="B26" s="39"/>
      <c r="C26" s="41" t="s">
        <v>212</v>
      </c>
      <c r="D26" s="57">
        <f>D25-D20</f>
        <v>3369702.8599999994</v>
      </c>
      <c r="E26" s="57">
        <f>E25-E20</f>
        <v>3369702.8599999994</v>
      </c>
      <c r="F26" s="57">
        <f>F25-F20</f>
        <v>3369702.8599999994</v>
      </c>
    </row>
    <row r="27" spans="2:6" ht="15.75" thickBot="1">
      <c r="B27" s="44"/>
      <c r="C27" s="45"/>
      <c r="D27" s="45"/>
      <c r="E27" s="45"/>
      <c r="F27" s="45"/>
    </row>
    <row r="28" spans="2:6" ht="15.75" thickBot="1">
      <c r="B28" s="38"/>
      <c r="C28" s="34"/>
      <c r="D28" s="34"/>
      <c r="E28" s="34"/>
      <c r="F28" s="34"/>
    </row>
    <row r="29" spans="2:6" ht="15.75" thickBot="1">
      <c r="B29" s="166" t="s">
        <v>213</v>
      </c>
      <c r="C29" s="167"/>
      <c r="D29" s="46" t="s">
        <v>214</v>
      </c>
      <c r="E29" s="46" t="s">
        <v>198</v>
      </c>
      <c r="F29" s="46" t="s">
        <v>215</v>
      </c>
    </row>
    <row r="30" spans="2:6" ht="15">
      <c r="B30" s="39"/>
      <c r="C30" s="40"/>
      <c r="D30" s="40"/>
      <c r="E30" s="40"/>
      <c r="F30" s="40"/>
    </row>
    <row r="31" spans="2:6" ht="25.5">
      <c r="B31" s="43"/>
      <c r="C31" s="41" t="s">
        <v>216</v>
      </c>
      <c r="D31" s="57">
        <v>0</v>
      </c>
      <c r="E31" s="57">
        <v>0</v>
      </c>
      <c r="F31" s="57">
        <v>0</v>
      </c>
    </row>
    <row r="32" spans="2:6" ht="25.5">
      <c r="B32" s="39"/>
      <c r="C32" s="47" t="s">
        <v>217</v>
      </c>
      <c r="D32" s="57">
        <v>0</v>
      </c>
      <c r="E32" s="57">
        <v>0</v>
      </c>
      <c r="F32" s="57">
        <v>0</v>
      </c>
    </row>
    <row r="33" spans="2:6" ht="25.5">
      <c r="B33" s="39"/>
      <c r="C33" s="47" t="s">
        <v>218</v>
      </c>
      <c r="D33" s="57">
        <v>0</v>
      </c>
      <c r="E33" s="57">
        <v>0</v>
      </c>
      <c r="F33" s="57">
        <v>0</v>
      </c>
    </row>
    <row r="34" spans="2:6" ht="15">
      <c r="B34" s="39"/>
      <c r="C34" s="40"/>
      <c r="D34" s="40"/>
      <c r="E34" s="40"/>
      <c r="F34" s="40"/>
    </row>
    <row r="35" spans="2:6" ht="15">
      <c r="B35" s="43"/>
      <c r="C35" s="41" t="s">
        <v>219</v>
      </c>
      <c r="D35" s="57">
        <f>D26+D31</f>
        <v>3369702.8599999994</v>
      </c>
      <c r="E35" s="57">
        <f>E26+E31</f>
        <v>3369702.8599999994</v>
      </c>
      <c r="F35" s="57">
        <f>F26+F31</f>
        <v>3369702.8599999994</v>
      </c>
    </row>
    <row r="36" spans="2:6" ht="15.75" thickBot="1">
      <c r="B36" s="44"/>
      <c r="C36" s="45"/>
      <c r="D36" s="45"/>
      <c r="E36" s="45"/>
      <c r="F36" s="45"/>
    </row>
    <row r="37" spans="2:6" ht="15.75" thickBot="1">
      <c r="B37" s="38"/>
      <c r="C37" s="34"/>
      <c r="D37" s="34"/>
      <c r="E37" s="34"/>
      <c r="F37" s="34"/>
    </row>
    <row r="38" spans="2:6" ht="15">
      <c r="B38" s="155" t="s">
        <v>213</v>
      </c>
      <c r="C38" s="156"/>
      <c r="D38" s="162" t="s">
        <v>220</v>
      </c>
      <c r="E38" s="162" t="s">
        <v>198</v>
      </c>
      <c r="F38" s="48" t="s">
        <v>199</v>
      </c>
    </row>
    <row r="39" spans="2:6" ht="15.75" thickBot="1">
      <c r="B39" s="157"/>
      <c r="C39" s="158"/>
      <c r="D39" s="163"/>
      <c r="E39" s="163"/>
      <c r="F39" s="49" t="s">
        <v>215</v>
      </c>
    </row>
    <row r="40" spans="2:6" ht="15">
      <c r="B40" s="50"/>
      <c r="C40" s="51"/>
      <c r="D40" s="51"/>
      <c r="E40" s="51"/>
      <c r="F40" s="51"/>
    </row>
    <row r="41" spans="2:6" ht="15">
      <c r="B41" s="52"/>
      <c r="C41" s="53" t="s">
        <v>221</v>
      </c>
      <c r="D41" s="57">
        <v>0</v>
      </c>
      <c r="E41" s="57">
        <v>0</v>
      </c>
      <c r="F41" s="57">
        <v>0</v>
      </c>
    </row>
    <row r="42" spans="2:6" ht="25.5">
      <c r="B42" s="50"/>
      <c r="C42" s="47" t="s">
        <v>222</v>
      </c>
      <c r="D42" s="57">
        <v>0</v>
      </c>
      <c r="E42" s="57">
        <v>0</v>
      </c>
      <c r="F42" s="57">
        <v>0</v>
      </c>
    </row>
    <row r="43" spans="2:6" ht="25.5">
      <c r="B43" s="50"/>
      <c r="C43" s="47" t="s">
        <v>223</v>
      </c>
      <c r="D43" s="57">
        <v>0</v>
      </c>
      <c r="E43" s="57">
        <v>0</v>
      </c>
      <c r="F43" s="57">
        <v>0</v>
      </c>
    </row>
    <row r="44" spans="2:6" ht="15">
      <c r="B44" s="52"/>
      <c r="C44" s="41" t="s">
        <v>224</v>
      </c>
      <c r="D44" s="57">
        <v>0</v>
      </c>
      <c r="E44" s="57">
        <v>0</v>
      </c>
      <c r="F44" s="57">
        <v>0</v>
      </c>
    </row>
    <row r="45" spans="2:6" ht="25.5">
      <c r="B45" s="50"/>
      <c r="C45" s="47" t="s">
        <v>225</v>
      </c>
      <c r="D45" s="57">
        <v>0</v>
      </c>
      <c r="E45" s="57">
        <v>0</v>
      </c>
      <c r="F45" s="57">
        <v>0</v>
      </c>
    </row>
    <row r="46" spans="2:6" ht="25.5">
      <c r="B46" s="50"/>
      <c r="C46" s="47" t="s">
        <v>226</v>
      </c>
      <c r="D46" s="57">
        <v>0</v>
      </c>
      <c r="E46" s="57">
        <v>0</v>
      </c>
      <c r="F46" s="57">
        <v>0</v>
      </c>
    </row>
    <row r="47" spans="2:6" ht="15">
      <c r="B47" s="50"/>
      <c r="C47" s="51"/>
      <c r="D47" s="51"/>
      <c r="E47" s="51"/>
      <c r="F47" s="51"/>
    </row>
    <row r="48" spans="2:6" ht="15">
      <c r="B48" s="151"/>
      <c r="C48" s="153" t="s">
        <v>227</v>
      </c>
      <c r="D48" s="57">
        <v>0</v>
      </c>
      <c r="E48" s="57">
        <v>0</v>
      </c>
      <c r="F48" s="57">
        <v>0</v>
      </c>
    </row>
    <row r="49" spans="2:6" ht="15.75" thickBot="1">
      <c r="B49" s="152"/>
      <c r="C49" s="154"/>
      <c r="D49" s="101"/>
      <c r="E49" s="102"/>
      <c r="F49" s="102"/>
    </row>
    <row r="50" spans="2:6" ht="15.75" thickBot="1">
      <c r="B50" s="38"/>
      <c r="C50" s="34"/>
      <c r="D50" s="34"/>
      <c r="E50" s="34"/>
      <c r="F50" s="34"/>
    </row>
    <row r="51" spans="2:6" ht="15">
      <c r="B51" s="155" t="s">
        <v>213</v>
      </c>
      <c r="C51" s="156"/>
      <c r="D51" s="48" t="s">
        <v>196</v>
      </c>
      <c r="E51" s="162" t="s">
        <v>198</v>
      </c>
      <c r="F51" s="48" t="s">
        <v>199</v>
      </c>
    </row>
    <row r="52" spans="2:6" ht="15.75" thickBot="1">
      <c r="B52" s="157"/>
      <c r="C52" s="158"/>
      <c r="D52" s="49" t="s">
        <v>214</v>
      </c>
      <c r="E52" s="163"/>
      <c r="F52" s="49" t="s">
        <v>215</v>
      </c>
    </row>
    <row r="53" spans="2:6" ht="15">
      <c r="B53" s="159"/>
      <c r="C53" s="160"/>
      <c r="D53" s="51"/>
      <c r="E53" s="51"/>
      <c r="F53" s="54"/>
    </row>
    <row r="54" spans="2:6" ht="15">
      <c r="B54" s="50"/>
      <c r="C54" s="54" t="s">
        <v>228</v>
      </c>
      <c r="D54" s="60">
        <f>D12</f>
        <v>11933467.2</v>
      </c>
      <c r="E54" s="60">
        <f>E12</f>
        <v>11933467.2</v>
      </c>
      <c r="F54" s="60">
        <f>F12</f>
        <v>11933467.2</v>
      </c>
    </row>
    <row r="55" spans="2:6" ht="39">
      <c r="B55" s="50"/>
      <c r="C55" s="58" t="s">
        <v>229</v>
      </c>
      <c r="D55" s="57">
        <f>D42-D45</f>
        <v>0</v>
      </c>
      <c r="E55" s="57">
        <v>0</v>
      </c>
      <c r="F55" s="57">
        <v>0</v>
      </c>
    </row>
    <row r="56" spans="2:6" ht="25.5">
      <c r="B56" s="50"/>
      <c r="C56" s="47" t="s">
        <v>222</v>
      </c>
      <c r="D56" s="57">
        <v>0</v>
      </c>
      <c r="E56" s="57">
        <v>0</v>
      </c>
      <c r="F56" s="57">
        <v>0</v>
      </c>
    </row>
    <row r="57" spans="2:6" ht="25.5">
      <c r="B57" s="50"/>
      <c r="C57" s="47" t="s">
        <v>225</v>
      </c>
      <c r="D57" s="57">
        <v>0</v>
      </c>
      <c r="E57" s="57">
        <v>0</v>
      </c>
      <c r="F57" s="57">
        <v>0</v>
      </c>
    </row>
    <row r="58" spans="2:6" ht="15">
      <c r="B58" s="50"/>
      <c r="C58" s="51"/>
      <c r="D58" s="51"/>
      <c r="E58" s="51"/>
      <c r="F58" s="51"/>
    </row>
    <row r="59" spans="2:6" ht="25.5">
      <c r="B59" s="50"/>
      <c r="C59" s="40" t="s">
        <v>205</v>
      </c>
      <c r="D59" s="57">
        <f>D17</f>
        <v>8563764.34</v>
      </c>
      <c r="E59" s="57">
        <f>E17</f>
        <v>8563764.34</v>
      </c>
      <c r="F59" s="57">
        <f>F17</f>
        <v>8563764.34</v>
      </c>
    </row>
    <row r="60" spans="2:6" ht="15">
      <c r="B60" s="50"/>
      <c r="C60" s="51"/>
      <c r="D60" s="51"/>
      <c r="E60" s="51"/>
      <c r="F60" s="51"/>
    </row>
    <row r="61" spans="2:6" ht="25.5">
      <c r="B61" s="50"/>
      <c r="C61" s="40" t="s">
        <v>208</v>
      </c>
      <c r="D61" s="57">
        <v>0</v>
      </c>
      <c r="E61" s="57">
        <v>0</v>
      </c>
      <c r="F61" s="57">
        <v>0</v>
      </c>
    </row>
    <row r="62" spans="2:6" ht="15">
      <c r="B62" s="50"/>
      <c r="C62" s="51"/>
      <c r="D62" s="51"/>
      <c r="E62" s="51"/>
      <c r="F62" s="51"/>
    </row>
    <row r="63" spans="2:6" ht="25.5">
      <c r="B63" s="52"/>
      <c r="C63" s="41" t="s">
        <v>230</v>
      </c>
      <c r="D63" s="57">
        <f>D54+D55-D59+D61</f>
        <v>3369702.8599999994</v>
      </c>
      <c r="E63" s="57">
        <f>E54+E55-E59+E61</f>
        <v>3369702.8599999994</v>
      </c>
      <c r="F63" s="57">
        <f>F54+F55-F59+F61</f>
        <v>3369702.8599999994</v>
      </c>
    </row>
    <row r="64" spans="2:6" ht="38.25">
      <c r="B64" s="52"/>
      <c r="C64" s="41" t="s">
        <v>231</v>
      </c>
      <c r="D64" s="57">
        <f>D63-D55</f>
        <v>3369702.8599999994</v>
      </c>
      <c r="E64" s="57">
        <f>E63-E55</f>
        <v>3369702.8599999994</v>
      </c>
      <c r="F64" s="57">
        <f>F63-F55</f>
        <v>3369702.8599999994</v>
      </c>
    </row>
    <row r="65" spans="2:6" ht="15.75" thickBot="1">
      <c r="B65" s="55"/>
      <c r="C65" s="56"/>
      <c r="D65" s="56"/>
      <c r="E65" s="56"/>
      <c r="F65" s="56"/>
    </row>
    <row r="66" spans="2:6" ht="15.75" thickBot="1">
      <c r="B66" s="38"/>
      <c r="C66" s="34"/>
      <c r="D66" s="34"/>
      <c r="E66" s="34"/>
      <c r="F66" s="34"/>
    </row>
    <row r="67" spans="2:6" ht="15">
      <c r="B67" s="155" t="s">
        <v>213</v>
      </c>
      <c r="C67" s="156"/>
      <c r="D67" s="162" t="s">
        <v>220</v>
      </c>
      <c r="E67" s="162" t="s">
        <v>198</v>
      </c>
      <c r="F67" s="48" t="s">
        <v>199</v>
      </c>
    </row>
    <row r="68" spans="2:6" ht="15.75" thickBot="1">
      <c r="B68" s="157"/>
      <c r="C68" s="158"/>
      <c r="D68" s="163"/>
      <c r="E68" s="163"/>
      <c r="F68" s="49" t="s">
        <v>215</v>
      </c>
    </row>
    <row r="69" spans="2:6" ht="15">
      <c r="B69" s="159"/>
      <c r="C69" s="160"/>
      <c r="D69" s="51"/>
      <c r="E69" s="51"/>
      <c r="F69" s="54"/>
    </row>
    <row r="70" spans="2:6" ht="26.25" customHeight="1">
      <c r="B70" s="50"/>
      <c r="C70" s="58" t="s">
        <v>203</v>
      </c>
      <c r="D70" s="61">
        <v>0</v>
      </c>
      <c r="E70" s="61">
        <v>0</v>
      </c>
      <c r="F70" s="61">
        <v>0</v>
      </c>
    </row>
    <row r="71" spans="2:6" ht="51.75" customHeight="1">
      <c r="B71" s="50"/>
      <c r="C71" s="58" t="s">
        <v>232</v>
      </c>
      <c r="D71" s="61">
        <v>0</v>
      </c>
      <c r="E71" s="61">
        <v>0</v>
      </c>
      <c r="F71" s="61">
        <v>0</v>
      </c>
    </row>
    <row r="72" spans="2:6" ht="39" customHeight="1">
      <c r="B72" s="50"/>
      <c r="C72" s="59" t="s">
        <v>223</v>
      </c>
      <c r="D72" s="61">
        <v>0</v>
      </c>
      <c r="E72" s="61">
        <v>0</v>
      </c>
      <c r="F72" s="61">
        <v>0</v>
      </c>
    </row>
    <row r="73" spans="2:6" ht="26.25">
      <c r="B73" s="50"/>
      <c r="C73" s="59" t="s">
        <v>226</v>
      </c>
      <c r="D73" s="61">
        <v>0</v>
      </c>
      <c r="E73" s="61">
        <v>0</v>
      </c>
      <c r="F73" s="61">
        <v>0</v>
      </c>
    </row>
    <row r="74" spans="2:6" ht="15">
      <c r="B74" s="50"/>
      <c r="C74" s="51"/>
      <c r="D74" s="61">
        <v>0</v>
      </c>
      <c r="E74" s="61">
        <v>0</v>
      </c>
      <c r="F74" s="61">
        <v>0</v>
      </c>
    </row>
    <row r="75" spans="2:6" ht="25.5">
      <c r="B75" s="50"/>
      <c r="C75" s="40" t="s">
        <v>233</v>
      </c>
      <c r="D75" s="61">
        <v>0</v>
      </c>
      <c r="E75" s="61">
        <v>0</v>
      </c>
      <c r="F75" s="61">
        <v>0</v>
      </c>
    </row>
    <row r="76" spans="2:6" ht="15">
      <c r="B76" s="50"/>
      <c r="C76" s="51"/>
      <c r="D76" s="61">
        <v>0</v>
      </c>
      <c r="E76" s="61">
        <v>0</v>
      </c>
      <c r="F76" s="61">
        <v>0</v>
      </c>
    </row>
    <row r="77" spans="2:6" ht="38.25" customHeight="1">
      <c r="B77" s="50"/>
      <c r="C77" s="40" t="s">
        <v>209</v>
      </c>
      <c r="D77" s="61">
        <v>0</v>
      </c>
      <c r="E77" s="61">
        <v>0</v>
      </c>
      <c r="F77" s="61">
        <v>0</v>
      </c>
    </row>
    <row r="78" spans="2:6" ht="15">
      <c r="B78" s="50"/>
      <c r="C78" s="51"/>
      <c r="D78" s="61">
        <v>0</v>
      </c>
      <c r="E78" s="61">
        <v>0</v>
      </c>
      <c r="F78" s="61">
        <v>0</v>
      </c>
    </row>
    <row r="79" spans="2:6" ht="38.25" customHeight="1">
      <c r="B79" s="52"/>
      <c r="C79" s="41" t="s">
        <v>234</v>
      </c>
      <c r="D79" s="61">
        <v>0</v>
      </c>
      <c r="E79" s="61">
        <v>0</v>
      </c>
      <c r="F79" s="61">
        <v>0</v>
      </c>
    </row>
    <row r="80" spans="2:6" ht="15">
      <c r="B80" s="151"/>
      <c r="C80" s="153" t="s">
        <v>235</v>
      </c>
      <c r="D80" s="61">
        <v>0</v>
      </c>
      <c r="E80" s="61">
        <v>0</v>
      </c>
      <c r="F80" s="61">
        <v>0</v>
      </c>
    </row>
    <row r="81" spans="2:6" ht="46.5" customHeight="1" thickBot="1">
      <c r="B81" s="152"/>
      <c r="C81" s="154"/>
      <c r="D81" s="99">
        <v>0</v>
      </c>
      <c r="E81" s="100">
        <v>0</v>
      </c>
      <c r="F81" s="100">
        <v>0</v>
      </c>
    </row>
    <row r="82" spans="2:6" ht="15">
      <c r="B82" s="34"/>
      <c r="C82" s="34"/>
      <c r="D82" s="34"/>
      <c r="E82" s="34"/>
      <c r="F82" s="34"/>
    </row>
    <row r="83" spans="2:6" ht="15">
      <c r="B83" s="34"/>
      <c r="C83" s="34"/>
      <c r="D83" s="34"/>
      <c r="E83" s="34"/>
      <c r="F83" s="34"/>
    </row>
    <row r="84" spans="2:6" ht="15">
      <c r="B84" s="34"/>
      <c r="C84" s="34"/>
      <c r="D84" s="34"/>
      <c r="E84" s="34"/>
      <c r="F84" s="34"/>
    </row>
    <row r="85" spans="2:6" ht="15">
      <c r="B85" s="34"/>
      <c r="C85" s="34"/>
      <c r="D85" s="34"/>
      <c r="E85" s="34"/>
      <c r="F85" s="34"/>
    </row>
    <row r="86" spans="2:6" ht="15">
      <c r="B86" s="34"/>
      <c r="C86" s="34"/>
      <c r="D86" s="34"/>
      <c r="E86" s="34"/>
      <c r="F86" s="34"/>
    </row>
    <row r="87" spans="2:6" ht="15">
      <c r="B87" s="34"/>
      <c r="C87" s="34"/>
      <c r="D87" s="34"/>
      <c r="E87" s="34"/>
      <c r="F87" s="34"/>
    </row>
    <row r="88" spans="2:6" ht="15">
      <c r="B88" s="34"/>
      <c r="C88" s="34"/>
      <c r="D88" s="34"/>
      <c r="E88" s="34"/>
      <c r="F88" s="34"/>
    </row>
    <row r="89" spans="2:6" ht="15">
      <c r="B89" s="34"/>
      <c r="C89" s="34"/>
      <c r="D89" s="34"/>
      <c r="E89" s="34"/>
      <c r="F89" s="34"/>
    </row>
    <row r="90" spans="2:6" ht="15">
      <c r="B90" s="34"/>
      <c r="C90" s="34"/>
      <c r="D90" s="34"/>
      <c r="E90" s="34"/>
      <c r="F90" s="34"/>
    </row>
    <row r="91" spans="2:6" ht="15">
      <c r="B91" s="34"/>
      <c r="C91" s="34"/>
      <c r="D91" s="34"/>
      <c r="E91" s="34"/>
      <c r="F91" s="34"/>
    </row>
    <row r="92" spans="2:6" ht="15">
      <c r="B92" s="34"/>
      <c r="C92" s="34"/>
      <c r="D92" s="34"/>
      <c r="E92" s="34"/>
      <c r="F92" s="34"/>
    </row>
    <row r="93" spans="2:6" ht="15">
      <c r="B93" s="34"/>
      <c r="C93" s="34"/>
      <c r="D93" s="34"/>
      <c r="E93" s="34"/>
      <c r="F93" s="34"/>
    </row>
    <row r="94" spans="2:6" ht="15">
      <c r="B94" s="34"/>
      <c r="C94" s="34"/>
      <c r="D94" s="34"/>
      <c r="E94" s="34"/>
      <c r="F94" s="34"/>
    </row>
    <row r="95" spans="2:6" ht="15">
      <c r="B95" s="34"/>
      <c r="C95" s="34"/>
      <c r="D95" s="34"/>
      <c r="E95" s="34"/>
      <c r="F95" s="34"/>
    </row>
    <row r="96" spans="2:6" ht="15">
      <c r="B96" s="34"/>
      <c r="C96" s="34"/>
      <c r="D96" s="34"/>
      <c r="E96" s="34"/>
      <c r="F96" s="34"/>
    </row>
    <row r="97" spans="2:6" ht="15">
      <c r="B97" s="34"/>
      <c r="C97" s="34"/>
      <c r="D97" s="34"/>
      <c r="E97" s="34"/>
      <c r="F97" s="34"/>
    </row>
    <row r="98" spans="2:6" ht="15">
      <c r="B98" s="34"/>
      <c r="C98" s="34"/>
      <c r="D98" s="34"/>
      <c r="E98" s="34"/>
      <c r="F98" s="34"/>
    </row>
    <row r="99" spans="2:6" ht="15">
      <c r="B99" s="34"/>
      <c r="C99" s="34"/>
      <c r="D99" s="34"/>
      <c r="E99" s="34"/>
      <c r="F99" s="34"/>
    </row>
    <row r="100" spans="2:6" ht="15">
      <c r="B100" s="34"/>
      <c r="C100" s="34"/>
      <c r="D100" s="34"/>
      <c r="E100" s="34"/>
      <c r="F100" s="34"/>
    </row>
    <row r="101" spans="2:6" ht="15">
      <c r="B101" s="34"/>
      <c r="C101" s="34"/>
      <c r="D101" s="34"/>
      <c r="E101" s="34"/>
      <c r="F101" s="34"/>
    </row>
    <row r="102" spans="2:6" ht="15">
      <c r="B102" s="34"/>
      <c r="C102" s="34"/>
      <c r="D102" s="34"/>
      <c r="E102" s="34"/>
      <c r="F102" s="34"/>
    </row>
    <row r="103" spans="2:6" ht="15">
      <c r="B103" s="34"/>
      <c r="C103" s="34"/>
      <c r="D103" s="34"/>
      <c r="E103" s="34"/>
      <c r="F103" s="34"/>
    </row>
    <row r="104" spans="2:6" ht="15">
      <c r="B104" s="34"/>
      <c r="C104" s="34"/>
      <c r="D104" s="34"/>
      <c r="E104" s="34"/>
      <c r="F104" s="34"/>
    </row>
    <row r="105" spans="2:6" ht="15">
      <c r="B105" s="34"/>
      <c r="C105" s="34"/>
      <c r="D105" s="34"/>
      <c r="E105" s="34"/>
      <c r="F105" s="34"/>
    </row>
    <row r="106" spans="2:6" ht="15">
      <c r="B106" s="34"/>
      <c r="C106" s="34"/>
      <c r="D106" s="34"/>
      <c r="E106" s="34"/>
      <c r="F106" s="34"/>
    </row>
    <row r="107" spans="2:6" ht="15">
      <c r="B107" s="34"/>
      <c r="C107" s="34"/>
      <c r="D107" s="34"/>
      <c r="E107" s="34"/>
      <c r="F107" s="34"/>
    </row>
    <row r="108" spans="2:6" ht="15">
      <c r="B108" s="34"/>
      <c r="C108" s="34"/>
      <c r="D108" s="34"/>
      <c r="E108" s="34"/>
      <c r="F108" s="34"/>
    </row>
    <row r="109" spans="2:6" ht="15">
      <c r="B109" s="34"/>
      <c r="C109" s="34"/>
      <c r="D109" s="34"/>
      <c r="E109" s="34"/>
      <c r="F109" s="34"/>
    </row>
    <row r="110" spans="2:6" ht="15">
      <c r="B110" s="34"/>
      <c r="C110" s="34"/>
      <c r="D110" s="34"/>
      <c r="E110" s="34"/>
      <c r="F110" s="34"/>
    </row>
    <row r="111" spans="2:6" ht="15">
      <c r="B111" s="34"/>
      <c r="C111" s="34"/>
      <c r="D111" s="34"/>
      <c r="E111" s="34"/>
      <c r="F111" s="34"/>
    </row>
    <row r="112" spans="2:6" ht="15">
      <c r="B112" s="34"/>
      <c r="C112" s="34"/>
      <c r="D112" s="34"/>
      <c r="E112" s="34"/>
      <c r="F112" s="34"/>
    </row>
    <row r="113" spans="2:6" ht="15">
      <c r="B113" s="34"/>
      <c r="C113" s="34"/>
      <c r="D113" s="34"/>
      <c r="E113" s="34"/>
      <c r="F113" s="34"/>
    </row>
    <row r="114" spans="2:6" ht="15">
      <c r="B114" s="34"/>
      <c r="C114" s="34"/>
      <c r="D114" s="34"/>
      <c r="E114" s="34"/>
      <c r="F114" s="34"/>
    </row>
    <row r="115" spans="2:6" ht="15">
      <c r="B115" s="34"/>
      <c r="C115" s="34"/>
      <c r="D115" s="34"/>
      <c r="E115" s="34"/>
      <c r="F115" s="34"/>
    </row>
    <row r="116" spans="2:6" ht="15">
      <c r="B116" s="34"/>
      <c r="C116" s="34"/>
      <c r="D116" s="34"/>
      <c r="E116" s="34"/>
      <c r="F116" s="34"/>
    </row>
    <row r="117" spans="2:6" ht="15">
      <c r="B117" s="34"/>
      <c r="C117" s="34"/>
      <c r="D117" s="34"/>
      <c r="E117" s="34"/>
      <c r="F117" s="34"/>
    </row>
    <row r="118" spans="2:6" ht="15">
      <c r="B118" s="34"/>
      <c r="C118" s="34"/>
      <c r="D118" s="34"/>
      <c r="E118" s="34"/>
      <c r="F118" s="34"/>
    </row>
    <row r="119" spans="2:6" ht="15">
      <c r="B119" s="34"/>
      <c r="C119" s="34"/>
      <c r="D119" s="34"/>
      <c r="E119" s="34"/>
      <c r="F119" s="34"/>
    </row>
    <row r="120" spans="2:6" ht="15">
      <c r="B120" s="34"/>
      <c r="C120" s="34"/>
      <c r="D120" s="34"/>
      <c r="E120" s="34"/>
      <c r="F120" s="34"/>
    </row>
    <row r="121" spans="2:6" ht="15">
      <c r="B121" s="34"/>
      <c r="C121" s="34"/>
      <c r="D121" s="34"/>
      <c r="E121" s="34"/>
      <c r="F121" s="34"/>
    </row>
    <row r="122" spans="2:6" ht="15">
      <c r="B122" s="34"/>
      <c r="C122" s="34"/>
      <c r="D122" s="34"/>
      <c r="E122" s="34"/>
      <c r="F122" s="34"/>
    </row>
    <row r="123" spans="2:6" ht="15">
      <c r="B123" s="34"/>
      <c r="C123" s="34"/>
      <c r="D123" s="34"/>
      <c r="E123" s="34"/>
      <c r="F123" s="34"/>
    </row>
    <row r="124" spans="2:6" ht="15">
      <c r="B124" s="34"/>
      <c r="C124" s="34"/>
      <c r="D124" s="34"/>
      <c r="E124" s="34"/>
      <c r="F124" s="34"/>
    </row>
    <row r="125" spans="2:6" ht="15">
      <c r="B125" s="34"/>
      <c r="C125" s="34"/>
      <c r="D125" s="34"/>
      <c r="E125" s="34"/>
      <c r="F125" s="34"/>
    </row>
    <row r="126" spans="2:6" ht="15">
      <c r="B126" s="34"/>
      <c r="C126" s="34"/>
      <c r="D126" s="34"/>
      <c r="E126" s="34"/>
      <c r="F126" s="34"/>
    </row>
    <row r="127" spans="2:6" ht="15">
      <c r="B127" s="34"/>
      <c r="C127" s="34"/>
      <c r="D127" s="34"/>
      <c r="E127" s="34"/>
      <c r="F127" s="34"/>
    </row>
    <row r="128" spans="2:6" ht="15">
      <c r="B128" s="34"/>
      <c r="C128" s="34"/>
      <c r="D128" s="34"/>
      <c r="E128" s="34"/>
      <c r="F128" s="34"/>
    </row>
    <row r="129" spans="2:6" ht="15">
      <c r="B129" s="34"/>
      <c r="C129" s="34"/>
      <c r="D129" s="34"/>
      <c r="E129" s="34"/>
      <c r="F129" s="34"/>
    </row>
    <row r="130" spans="2:6" ht="15">
      <c r="B130" s="34"/>
      <c r="C130" s="34"/>
      <c r="D130" s="34"/>
      <c r="E130" s="34"/>
      <c r="F130" s="34"/>
    </row>
    <row r="131" spans="2:6" ht="15">
      <c r="B131" s="34"/>
      <c r="C131" s="34"/>
      <c r="D131" s="34"/>
      <c r="E131" s="34"/>
      <c r="F131" s="34"/>
    </row>
    <row r="132" spans="2:6" ht="15">
      <c r="B132" s="34"/>
      <c r="C132" s="34"/>
      <c r="D132" s="34"/>
      <c r="E132" s="34"/>
      <c r="F132" s="34"/>
    </row>
    <row r="133" spans="2:6" ht="15">
      <c r="B133" s="34"/>
      <c r="C133" s="34"/>
      <c r="D133" s="34"/>
      <c r="E133" s="34"/>
      <c r="F133" s="34"/>
    </row>
    <row r="134" spans="2:6" ht="15">
      <c r="B134" s="34"/>
      <c r="C134" s="34"/>
      <c r="D134" s="34"/>
      <c r="E134" s="34"/>
      <c r="F134" s="34"/>
    </row>
    <row r="135" spans="2:6" ht="15">
      <c r="B135" s="34"/>
      <c r="C135" s="34"/>
      <c r="D135" s="34"/>
      <c r="E135" s="34"/>
      <c r="F135" s="34"/>
    </row>
    <row r="136" spans="2:6" ht="15">
      <c r="B136" s="34"/>
      <c r="C136" s="34"/>
      <c r="D136" s="34"/>
      <c r="E136" s="34"/>
      <c r="F136" s="34"/>
    </row>
    <row r="137" spans="2:6" ht="15">
      <c r="B137" s="34"/>
      <c r="C137" s="34"/>
      <c r="D137" s="34"/>
      <c r="E137" s="34"/>
      <c r="F137" s="34"/>
    </row>
    <row r="138" spans="2:6" ht="15">
      <c r="B138" s="34"/>
      <c r="C138" s="34"/>
      <c r="D138" s="34"/>
      <c r="E138" s="34"/>
      <c r="F138" s="34"/>
    </row>
    <row r="139" spans="2:6" ht="15">
      <c r="B139" s="34"/>
      <c r="C139" s="34"/>
      <c r="D139" s="34"/>
      <c r="E139" s="34"/>
      <c r="F139" s="34"/>
    </row>
    <row r="140" spans="2:6" ht="15">
      <c r="B140" s="34"/>
      <c r="C140" s="34"/>
      <c r="D140" s="34"/>
      <c r="E140" s="34"/>
      <c r="F140" s="34"/>
    </row>
    <row r="141" spans="2:6" ht="15">
      <c r="B141" s="34"/>
      <c r="C141" s="34"/>
      <c r="D141" s="34"/>
      <c r="E141" s="34"/>
      <c r="F141" s="34"/>
    </row>
    <row r="142" spans="2:6" ht="15">
      <c r="B142" s="34"/>
      <c r="C142" s="34"/>
      <c r="D142" s="34"/>
      <c r="E142" s="34"/>
      <c r="F142" s="34"/>
    </row>
    <row r="143" spans="2:6" ht="15">
      <c r="B143" s="34"/>
      <c r="C143" s="34"/>
      <c r="D143" s="34"/>
      <c r="E143" s="34"/>
      <c r="F143" s="34"/>
    </row>
    <row r="144" spans="2:6" ht="15">
      <c r="B144" s="34"/>
      <c r="C144" s="34"/>
      <c r="D144" s="34"/>
      <c r="E144" s="34"/>
      <c r="F144" s="34"/>
    </row>
    <row r="145" spans="2:6" ht="15">
      <c r="B145" s="34"/>
      <c r="C145" s="34"/>
      <c r="D145" s="34"/>
      <c r="E145" s="34"/>
      <c r="F145" s="34"/>
    </row>
    <row r="146" spans="2:6" ht="15">
      <c r="B146" s="34"/>
      <c r="C146" s="34"/>
      <c r="D146" s="34"/>
      <c r="E146" s="34"/>
      <c r="F146" s="34"/>
    </row>
    <row r="147" spans="2:6" ht="15">
      <c r="B147" s="34"/>
      <c r="C147" s="34"/>
      <c r="D147" s="34"/>
      <c r="E147" s="34"/>
      <c r="F147" s="34"/>
    </row>
    <row r="148" spans="2:6" ht="15">
      <c r="B148" s="34"/>
      <c r="C148" s="34"/>
      <c r="D148" s="34"/>
      <c r="E148" s="34"/>
      <c r="F148" s="34"/>
    </row>
    <row r="149" spans="2:6" ht="15">
      <c r="B149" s="34"/>
      <c r="C149" s="34"/>
      <c r="D149" s="34"/>
      <c r="E149" s="34"/>
      <c r="F149" s="34"/>
    </row>
    <row r="150" spans="2:6" ht="15">
      <c r="B150" s="34"/>
      <c r="C150" s="34"/>
      <c r="D150" s="34"/>
      <c r="E150" s="34"/>
      <c r="F150" s="34"/>
    </row>
    <row r="151" spans="2:6" ht="15">
      <c r="B151" s="34"/>
      <c r="C151" s="34"/>
      <c r="D151" s="34"/>
      <c r="E151" s="34"/>
      <c r="F151" s="34"/>
    </row>
    <row r="152" spans="2:6" ht="15">
      <c r="B152" s="34"/>
      <c r="C152" s="34"/>
      <c r="D152" s="34"/>
      <c r="E152" s="34"/>
      <c r="F152" s="34"/>
    </row>
    <row r="153" spans="2:6" ht="15">
      <c r="B153" s="34"/>
      <c r="C153" s="34"/>
      <c r="D153" s="34"/>
      <c r="E153" s="34"/>
      <c r="F153" s="34"/>
    </row>
    <row r="154" spans="2:6" ht="15">
      <c r="B154" s="34"/>
      <c r="C154" s="34"/>
      <c r="D154" s="34"/>
      <c r="E154" s="34"/>
      <c r="F154" s="34"/>
    </row>
    <row r="155" spans="2:6" ht="15">
      <c r="B155" s="34"/>
      <c r="C155" s="34"/>
      <c r="D155" s="34"/>
      <c r="E155" s="34"/>
      <c r="F155" s="34"/>
    </row>
    <row r="156" spans="2:6" ht="15">
      <c r="B156" s="34"/>
      <c r="C156" s="34"/>
      <c r="D156" s="34"/>
      <c r="E156" s="34"/>
      <c r="F156" s="34"/>
    </row>
    <row r="157" spans="2:6" ht="15">
      <c r="B157" s="34"/>
      <c r="C157" s="34"/>
      <c r="D157" s="34"/>
      <c r="E157" s="34"/>
      <c r="F157" s="34"/>
    </row>
    <row r="158" spans="2:6" ht="15">
      <c r="B158" s="34"/>
      <c r="C158" s="34"/>
      <c r="D158" s="34"/>
      <c r="E158" s="34"/>
      <c r="F158" s="34"/>
    </row>
    <row r="159" spans="2:6" ht="15">
      <c r="B159" s="34"/>
      <c r="C159" s="34"/>
      <c r="D159" s="34"/>
      <c r="E159" s="34"/>
      <c r="F159" s="34"/>
    </row>
    <row r="160" spans="2:6" ht="15">
      <c r="B160" s="34"/>
      <c r="C160" s="34"/>
      <c r="D160" s="34"/>
      <c r="E160" s="34"/>
      <c r="F160" s="34"/>
    </row>
    <row r="161" spans="2:6" ht="15">
      <c r="B161" s="34"/>
      <c r="C161" s="34"/>
      <c r="D161" s="34"/>
      <c r="E161" s="34"/>
      <c r="F161" s="34"/>
    </row>
    <row r="162" spans="2:6" ht="15">
      <c r="B162" s="34"/>
      <c r="C162" s="34"/>
      <c r="D162" s="34"/>
      <c r="E162" s="34"/>
      <c r="F162" s="34"/>
    </row>
    <row r="163" spans="2:6" ht="15">
      <c r="B163" s="34"/>
      <c r="C163" s="34"/>
      <c r="D163" s="34"/>
      <c r="E163" s="34"/>
      <c r="F163" s="34"/>
    </row>
    <row r="164" spans="2:6" ht="15">
      <c r="B164" s="34"/>
      <c r="C164" s="34"/>
      <c r="D164" s="34"/>
      <c r="E164" s="34"/>
      <c r="F164" s="34"/>
    </row>
    <row r="165" spans="2:6" ht="15">
      <c r="B165" s="34"/>
      <c r="C165" s="34"/>
      <c r="D165" s="34"/>
      <c r="E165" s="34"/>
      <c r="F165" s="34"/>
    </row>
    <row r="166" spans="2:6" ht="15">
      <c r="B166" s="34"/>
      <c r="C166" s="34"/>
      <c r="D166" s="34"/>
      <c r="E166" s="34"/>
      <c r="F166" s="34"/>
    </row>
    <row r="167" spans="2:6" ht="15">
      <c r="B167" s="34"/>
      <c r="C167" s="34"/>
      <c r="D167" s="34"/>
      <c r="E167" s="34"/>
      <c r="F167" s="34"/>
    </row>
    <row r="168" spans="2:6" ht="15">
      <c r="B168" s="34"/>
      <c r="C168" s="34"/>
      <c r="D168" s="34"/>
      <c r="E168" s="34"/>
      <c r="F168" s="34"/>
    </row>
    <row r="169" spans="2:6" ht="15">
      <c r="B169" s="34"/>
      <c r="C169" s="34"/>
      <c r="D169" s="34"/>
      <c r="E169" s="34"/>
      <c r="F169" s="34"/>
    </row>
    <row r="170" spans="2:6" ht="15">
      <c r="B170" s="34"/>
      <c r="C170" s="34"/>
      <c r="D170" s="34"/>
      <c r="E170" s="34"/>
      <c r="F170" s="34"/>
    </row>
    <row r="171" spans="2:6" ht="15">
      <c r="B171" s="34"/>
      <c r="C171" s="34"/>
      <c r="D171" s="34"/>
      <c r="E171" s="34"/>
      <c r="F171" s="34"/>
    </row>
    <row r="172" spans="2:6" ht="15">
      <c r="B172" s="34"/>
      <c r="C172" s="34"/>
      <c r="D172" s="34"/>
      <c r="E172" s="34"/>
      <c r="F172" s="34"/>
    </row>
    <row r="173" spans="2:6" ht="15">
      <c r="B173" s="34"/>
      <c r="C173" s="34"/>
      <c r="D173" s="34"/>
      <c r="E173" s="34"/>
      <c r="F173" s="34"/>
    </row>
    <row r="174" spans="2:6" ht="15">
      <c r="B174" s="34"/>
      <c r="C174" s="34"/>
      <c r="D174" s="34"/>
      <c r="E174" s="34"/>
      <c r="F174" s="34"/>
    </row>
    <row r="175" spans="2:6" ht="15">
      <c r="B175" s="34"/>
      <c r="C175" s="34"/>
      <c r="D175" s="34"/>
      <c r="E175" s="34"/>
      <c r="F175" s="34"/>
    </row>
    <row r="176" spans="2:6" ht="15">
      <c r="B176" s="34"/>
      <c r="C176" s="34"/>
      <c r="D176" s="34"/>
      <c r="E176" s="34"/>
      <c r="F176" s="34"/>
    </row>
    <row r="177" spans="2:6" ht="15">
      <c r="B177" s="34"/>
      <c r="C177" s="34"/>
      <c r="D177" s="34"/>
      <c r="E177" s="34"/>
      <c r="F177" s="34"/>
    </row>
    <row r="178" spans="2:6" ht="15">
      <c r="B178" s="34"/>
      <c r="C178" s="34"/>
      <c r="D178" s="34"/>
      <c r="E178" s="34"/>
      <c r="F178" s="34"/>
    </row>
    <row r="179" spans="2:6" ht="15">
      <c r="B179" s="34"/>
      <c r="C179" s="34"/>
      <c r="D179" s="34"/>
      <c r="E179" s="34"/>
      <c r="F179" s="34"/>
    </row>
    <row r="180" spans="2:6" ht="15">
      <c r="B180" s="34"/>
      <c r="C180" s="34"/>
      <c r="D180" s="34"/>
      <c r="E180" s="34"/>
      <c r="F180" s="34"/>
    </row>
    <row r="181" spans="2:6" ht="15">
      <c r="B181" s="34"/>
      <c r="C181" s="34"/>
      <c r="D181" s="34"/>
      <c r="E181" s="34"/>
      <c r="F181" s="34"/>
    </row>
    <row r="182" spans="2:6" ht="15">
      <c r="B182" s="34"/>
      <c r="C182" s="34"/>
      <c r="D182" s="34"/>
      <c r="E182" s="34"/>
      <c r="F182" s="34"/>
    </row>
    <row r="183" spans="2:6" ht="15">
      <c r="B183" s="34"/>
      <c r="C183" s="34"/>
      <c r="D183" s="34"/>
      <c r="E183" s="34"/>
      <c r="F183" s="34"/>
    </row>
    <row r="184" spans="2:6" ht="15">
      <c r="B184" s="34"/>
      <c r="C184" s="34"/>
      <c r="D184" s="34"/>
      <c r="E184" s="34"/>
      <c r="F184" s="34"/>
    </row>
    <row r="185" spans="2:6" ht="15">
      <c r="B185" s="34"/>
      <c r="C185" s="34"/>
      <c r="D185" s="34"/>
      <c r="E185" s="34"/>
      <c r="F185" s="34"/>
    </row>
    <row r="186" spans="2:6" ht="15">
      <c r="B186" s="34"/>
      <c r="C186" s="34"/>
      <c r="D186" s="34"/>
      <c r="E186" s="34"/>
      <c r="F186" s="34"/>
    </row>
    <row r="187" spans="2:6" ht="15">
      <c r="B187" s="34"/>
      <c r="C187" s="34"/>
      <c r="D187" s="34"/>
      <c r="E187" s="34"/>
      <c r="F187" s="34"/>
    </row>
    <row r="188" spans="2:6" ht="15">
      <c r="B188" s="34"/>
      <c r="C188" s="34"/>
      <c r="D188" s="34"/>
      <c r="E188" s="34"/>
      <c r="F188" s="34"/>
    </row>
    <row r="189" spans="2:6" ht="15">
      <c r="B189" s="34"/>
      <c r="C189" s="34"/>
      <c r="D189" s="34"/>
      <c r="E189" s="34"/>
      <c r="F189" s="34"/>
    </row>
    <row r="190" spans="2:6" ht="15">
      <c r="B190" s="34"/>
      <c r="C190" s="34"/>
      <c r="D190" s="34"/>
      <c r="E190" s="34"/>
      <c r="F190" s="34"/>
    </row>
    <row r="191" spans="2:6" ht="15">
      <c r="B191" s="34"/>
      <c r="C191" s="34"/>
      <c r="D191" s="34"/>
      <c r="E191" s="34"/>
      <c r="F191" s="34"/>
    </row>
    <row r="192" spans="2:6" ht="15">
      <c r="B192" s="34"/>
      <c r="C192" s="34"/>
      <c r="D192" s="34"/>
      <c r="E192" s="34"/>
      <c r="F192" s="34"/>
    </row>
    <row r="193" spans="2:6" ht="15">
      <c r="B193" s="34"/>
      <c r="C193" s="34"/>
      <c r="D193" s="34"/>
      <c r="E193" s="34"/>
      <c r="F193" s="34"/>
    </row>
    <row r="194" spans="2:6" ht="15">
      <c r="B194" s="34"/>
      <c r="C194" s="34"/>
      <c r="D194" s="34"/>
      <c r="E194" s="34"/>
      <c r="F194" s="34"/>
    </row>
    <row r="195" spans="2:6" ht="15">
      <c r="B195" s="34"/>
      <c r="C195" s="34"/>
      <c r="D195" s="34"/>
      <c r="E195" s="34"/>
      <c r="F195" s="34"/>
    </row>
    <row r="196" spans="2:6" ht="15">
      <c r="B196" s="34"/>
      <c r="C196" s="34"/>
      <c r="D196" s="34"/>
      <c r="E196" s="34"/>
      <c r="F196" s="34"/>
    </row>
    <row r="197" spans="2:6" ht="15">
      <c r="B197" s="34"/>
      <c r="C197" s="34"/>
      <c r="D197" s="34"/>
      <c r="E197" s="34"/>
      <c r="F197" s="34"/>
    </row>
    <row r="198" spans="2:6" ht="15">
      <c r="B198" s="34"/>
      <c r="C198" s="34"/>
      <c r="D198" s="34"/>
      <c r="E198" s="34"/>
      <c r="F198" s="34"/>
    </row>
    <row r="199" spans="2:6" ht="15">
      <c r="B199" s="34"/>
      <c r="C199" s="34"/>
      <c r="D199" s="34"/>
      <c r="E199" s="34"/>
      <c r="F199" s="34"/>
    </row>
    <row r="200" spans="2:6" ht="15">
      <c r="B200" s="34"/>
      <c r="C200" s="34"/>
      <c r="D200" s="34"/>
      <c r="E200" s="34"/>
      <c r="F200" s="34"/>
    </row>
    <row r="201" spans="2:6" ht="15">
      <c r="B201" s="34"/>
      <c r="C201" s="34"/>
      <c r="D201" s="34"/>
      <c r="E201" s="34"/>
      <c r="F201" s="34"/>
    </row>
    <row r="202" spans="2:6" ht="15">
      <c r="B202" s="34"/>
      <c r="C202" s="34"/>
      <c r="D202" s="34"/>
      <c r="E202" s="34"/>
      <c r="F202" s="34"/>
    </row>
    <row r="203" spans="2:6" ht="15">
      <c r="B203" s="34"/>
      <c r="C203" s="34"/>
      <c r="D203" s="34"/>
      <c r="E203" s="34"/>
      <c r="F203" s="34"/>
    </row>
    <row r="204" spans="2:6" ht="15">
      <c r="B204" s="34"/>
      <c r="C204" s="34"/>
      <c r="D204" s="34"/>
      <c r="E204" s="34"/>
      <c r="F204" s="34"/>
    </row>
    <row r="205" spans="2:6" ht="15">
      <c r="B205" s="34"/>
      <c r="C205" s="34"/>
      <c r="D205" s="34"/>
      <c r="E205" s="34"/>
      <c r="F205" s="34"/>
    </row>
    <row r="206" spans="2:6" ht="15">
      <c r="B206" s="34"/>
      <c r="C206" s="34"/>
      <c r="D206" s="34"/>
      <c r="E206" s="34"/>
      <c r="F206" s="34"/>
    </row>
    <row r="207" spans="2:6" ht="15">
      <c r="B207" s="34"/>
      <c r="C207" s="34"/>
      <c r="D207" s="34"/>
      <c r="E207" s="34"/>
      <c r="F207" s="34"/>
    </row>
    <row r="208" spans="2:6" ht="15">
      <c r="B208" s="34"/>
      <c r="C208" s="34"/>
      <c r="D208" s="34"/>
      <c r="E208" s="34"/>
      <c r="F208" s="34"/>
    </row>
    <row r="209" spans="2:6" ht="15">
      <c r="B209" s="34"/>
      <c r="C209" s="34"/>
      <c r="D209" s="34"/>
      <c r="E209" s="34"/>
      <c r="F209" s="34"/>
    </row>
    <row r="210" spans="2:6" ht="15">
      <c r="B210" s="34"/>
      <c r="C210" s="34"/>
      <c r="D210" s="34"/>
      <c r="E210" s="34"/>
      <c r="F210" s="34"/>
    </row>
    <row r="211" spans="2:6" ht="15">
      <c r="B211" s="34"/>
      <c r="C211" s="34"/>
      <c r="D211" s="34"/>
      <c r="E211" s="34"/>
      <c r="F211" s="34"/>
    </row>
    <row r="212" spans="2:6" ht="15">
      <c r="B212" s="34"/>
      <c r="C212" s="34"/>
      <c r="D212" s="34"/>
      <c r="E212" s="34"/>
      <c r="F212" s="34"/>
    </row>
    <row r="213" spans="2:6" ht="15">
      <c r="B213" s="34"/>
      <c r="C213" s="34"/>
      <c r="D213" s="34"/>
      <c r="E213" s="34"/>
      <c r="F213" s="34"/>
    </row>
    <row r="214" spans="2:6" ht="15">
      <c r="B214" s="34"/>
      <c r="C214" s="34"/>
      <c r="D214" s="34"/>
      <c r="E214" s="34"/>
      <c r="F214" s="34"/>
    </row>
    <row r="215" spans="2:6" ht="15">
      <c r="B215" s="34"/>
      <c r="C215" s="34"/>
      <c r="D215" s="34"/>
      <c r="E215" s="34"/>
      <c r="F215" s="34"/>
    </row>
    <row r="216" spans="2:6" ht="15">
      <c r="B216" s="34"/>
      <c r="C216" s="34"/>
      <c r="D216" s="34"/>
      <c r="E216" s="34"/>
      <c r="F216" s="34"/>
    </row>
    <row r="217" spans="2:6" ht="15">
      <c r="B217" s="34"/>
      <c r="C217" s="34"/>
      <c r="D217" s="34"/>
      <c r="E217" s="34"/>
      <c r="F217" s="34"/>
    </row>
    <row r="218" spans="2:6" ht="15">
      <c r="B218" s="34"/>
      <c r="C218" s="34"/>
      <c r="D218" s="34"/>
      <c r="E218" s="34"/>
      <c r="F218" s="34"/>
    </row>
    <row r="219" spans="2:6" ht="15">
      <c r="B219" s="34"/>
      <c r="C219" s="34"/>
      <c r="D219" s="34"/>
      <c r="E219" s="34"/>
      <c r="F219" s="34"/>
    </row>
    <row r="220" spans="2:6" ht="15">
      <c r="B220" s="34"/>
      <c r="C220" s="34"/>
      <c r="D220" s="34"/>
      <c r="E220" s="34"/>
      <c r="F220" s="34"/>
    </row>
    <row r="221" spans="2:6" ht="15">
      <c r="B221" s="34"/>
      <c r="C221" s="34"/>
      <c r="D221" s="34"/>
      <c r="E221" s="34"/>
      <c r="F221" s="34"/>
    </row>
    <row r="222" spans="2:6" ht="15">
      <c r="B222" s="34"/>
      <c r="C222" s="34"/>
      <c r="D222" s="34"/>
      <c r="E222" s="34"/>
      <c r="F222" s="34"/>
    </row>
    <row r="223" spans="2:6" ht="15">
      <c r="B223" s="34"/>
      <c r="C223" s="34"/>
      <c r="D223" s="34"/>
      <c r="E223" s="34"/>
      <c r="F223" s="34"/>
    </row>
    <row r="224" spans="2:6" ht="15">
      <c r="B224" s="34"/>
      <c r="C224" s="34"/>
      <c r="D224" s="34"/>
      <c r="E224" s="34"/>
      <c r="F224" s="34"/>
    </row>
    <row r="225" spans="2:6" ht="15">
      <c r="B225" s="34"/>
      <c r="C225" s="34"/>
      <c r="D225" s="34"/>
      <c r="E225" s="34"/>
      <c r="F225" s="34"/>
    </row>
    <row r="226" spans="2:6" ht="15">
      <c r="B226" s="34"/>
      <c r="C226" s="34"/>
      <c r="D226" s="34"/>
      <c r="E226" s="34"/>
      <c r="F226" s="34"/>
    </row>
    <row r="227" spans="2:6" ht="15">
      <c r="B227" s="34"/>
      <c r="C227" s="34"/>
      <c r="D227" s="34"/>
      <c r="E227" s="34"/>
      <c r="F227" s="34"/>
    </row>
    <row r="228" spans="2:6" ht="15">
      <c r="B228" s="34"/>
      <c r="C228" s="34"/>
      <c r="D228" s="34"/>
      <c r="E228" s="34"/>
      <c r="F228" s="34"/>
    </row>
    <row r="229" spans="2:6" ht="15">
      <c r="B229" s="34"/>
      <c r="C229" s="34"/>
      <c r="D229" s="34"/>
      <c r="E229" s="34"/>
      <c r="F229" s="34"/>
    </row>
    <row r="230" spans="2:6" ht="15">
      <c r="B230" s="34"/>
      <c r="C230" s="34"/>
      <c r="D230" s="34"/>
      <c r="E230" s="34"/>
      <c r="F230" s="34"/>
    </row>
  </sheetData>
  <sheetProtection/>
  <mergeCells count="22">
    <mergeCell ref="B2:F2"/>
    <mergeCell ref="D67:D68"/>
    <mergeCell ref="E67:E68"/>
    <mergeCell ref="B69:C69"/>
    <mergeCell ref="B3:F3"/>
    <mergeCell ref="B4:F4"/>
    <mergeCell ref="B5:F5"/>
    <mergeCell ref="B6:F6"/>
    <mergeCell ref="E51:E52"/>
    <mergeCell ref="B8:C9"/>
    <mergeCell ref="E8:E9"/>
    <mergeCell ref="B29:C29"/>
    <mergeCell ref="B38:C39"/>
    <mergeCell ref="D38:D39"/>
    <mergeCell ref="E38:E39"/>
    <mergeCell ref="B80:B81"/>
    <mergeCell ref="C80:C81"/>
    <mergeCell ref="B48:B49"/>
    <mergeCell ref="C48:C49"/>
    <mergeCell ref="B51:C52"/>
    <mergeCell ref="B53:C53"/>
    <mergeCell ref="B67:C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3"/>
  <sheetViews>
    <sheetView zoomScalePageLayoutView="0" workbookViewId="0" topLeftCell="B4">
      <selection activeCell="I30" sqref="I30:I83"/>
    </sheetView>
  </sheetViews>
  <sheetFormatPr defaultColWidth="11.421875" defaultRowHeight="15"/>
  <cols>
    <col min="2" max="2" width="55.28125" style="0" customWidth="1"/>
    <col min="3" max="3" width="31.8515625" style="0" customWidth="1"/>
    <col min="4" max="4" width="13.28125" style="0" customWidth="1"/>
    <col min="5" max="5" width="19.57421875" style="0" customWidth="1"/>
    <col min="6" max="6" width="12.7109375" style="0" bestFit="1" customWidth="1"/>
    <col min="7" max="8" width="11.7109375" style="0" bestFit="1" customWidth="1"/>
    <col min="9" max="9" width="17.421875" style="0" customWidth="1"/>
  </cols>
  <sheetData>
    <row r="2" spans="2:9" ht="15.75" thickBot="1">
      <c r="B2" s="161" t="s">
        <v>319</v>
      </c>
      <c r="C2" s="161"/>
      <c r="D2" s="161"/>
      <c r="E2" s="161"/>
      <c r="F2" s="161"/>
      <c r="G2" s="161"/>
      <c r="H2" s="161"/>
      <c r="I2" s="161"/>
    </row>
    <row r="3" spans="2:9" ht="15">
      <c r="B3" s="117" t="s">
        <v>170</v>
      </c>
      <c r="C3" s="118"/>
      <c r="D3" s="118"/>
      <c r="E3" s="118"/>
      <c r="F3" s="118"/>
      <c r="G3" s="118"/>
      <c r="H3" s="118"/>
      <c r="I3" s="184"/>
    </row>
    <row r="4" spans="2:9" ht="15">
      <c r="B4" s="185" t="s">
        <v>237</v>
      </c>
      <c r="C4" s="186"/>
      <c r="D4" s="186"/>
      <c r="E4" s="186"/>
      <c r="F4" s="186"/>
      <c r="G4" s="186"/>
      <c r="H4" s="186"/>
      <c r="I4" s="187"/>
    </row>
    <row r="5" spans="2:9" ht="15">
      <c r="B5" s="185" t="s">
        <v>238</v>
      </c>
      <c r="C5" s="186"/>
      <c r="D5" s="186"/>
      <c r="E5" s="186"/>
      <c r="F5" s="186"/>
      <c r="G5" s="186"/>
      <c r="H5" s="186"/>
      <c r="I5" s="187"/>
    </row>
    <row r="6" spans="2:9" ht="15">
      <c r="B6" s="185" t="s">
        <v>388</v>
      </c>
      <c r="C6" s="186"/>
      <c r="D6" s="186"/>
      <c r="E6" s="186"/>
      <c r="F6" s="186"/>
      <c r="G6" s="186"/>
      <c r="H6" s="186"/>
      <c r="I6" s="187"/>
    </row>
    <row r="7" spans="2:9" ht="15.75" thickBot="1">
      <c r="B7" s="188" t="s">
        <v>1</v>
      </c>
      <c r="C7" s="189"/>
      <c r="D7" s="189"/>
      <c r="E7" s="189"/>
      <c r="F7" s="189"/>
      <c r="G7" s="189"/>
      <c r="H7" s="189"/>
      <c r="I7" s="190"/>
    </row>
    <row r="8" spans="2:9" ht="15.75" thickBot="1">
      <c r="B8" s="180" t="s">
        <v>2</v>
      </c>
      <c r="C8" s="181"/>
      <c r="D8" s="135" t="s">
        <v>239</v>
      </c>
      <c r="E8" s="136"/>
      <c r="F8" s="136"/>
      <c r="G8" s="136"/>
      <c r="H8" s="137"/>
      <c r="I8" s="162" t="s">
        <v>240</v>
      </c>
    </row>
    <row r="9" spans="2:9" ht="27" thickBot="1">
      <c r="B9" s="182"/>
      <c r="C9" s="183"/>
      <c r="D9" s="49" t="s">
        <v>197</v>
      </c>
      <c r="E9" s="17" t="s">
        <v>241</v>
      </c>
      <c r="F9" s="49" t="s">
        <v>242</v>
      </c>
      <c r="G9" s="49" t="s">
        <v>198</v>
      </c>
      <c r="H9" s="49" t="s">
        <v>200</v>
      </c>
      <c r="I9" s="163"/>
    </row>
    <row r="10" spans="2:9" ht="15">
      <c r="B10" s="174" t="s">
        <v>243</v>
      </c>
      <c r="C10" s="175"/>
      <c r="D10" s="77">
        <f>D11+D19+D29+D39+D49+D59+D63+D72+D76</f>
        <v>11933467.199999997</v>
      </c>
      <c r="E10" s="62"/>
      <c r="F10" s="78">
        <f>D10+E10</f>
        <v>11933467.199999997</v>
      </c>
      <c r="G10" s="78">
        <f>G11+G19+G29+G39+G49+G59+G63+G72+G76</f>
        <v>8563754.34</v>
      </c>
      <c r="H10" s="78">
        <f>H11+H19+H29+H39+H49+H59+H63+H72+H76</f>
        <v>8563754.34</v>
      </c>
      <c r="I10" s="78">
        <f>I11+I19+I29+I39+I49+I59+I63+I72+I76</f>
        <v>3369712.8599999985</v>
      </c>
    </row>
    <row r="11" spans="2:9" ht="15">
      <c r="B11" s="170" t="s">
        <v>244</v>
      </c>
      <c r="C11" s="171"/>
      <c r="D11" s="73">
        <f>D12+D13+D14+D15+D16+D17+D18</f>
        <v>9551375.999999998</v>
      </c>
      <c r="E11" s="74">
        <v>0</v>
      </c>
      <c r="F11" s="73">
        <f>F12+F13+F14+F15+F16+F17+F18</f>
        <v>9551375.999999998</v>
      </c>
      <c r="G11" s="73">
        <f>G12+G13+G14+G15+G16+G17+G18</f>
        <v>7626447.9799999995</v>
      </c>
      <c r="H11" s="73">
        <f>H12+H13+H14+H15+H16+H17+H18</f>
        <v>7626447.9799999995</v>
      </c>
      <c r="I11" s="74">
        <f>F11-G11</f>
        <v>1924928.0199999986</v>
      </c>
    </row>
    <row r="12" spans="2:9" ht="25.5">
      <c r="B12" s="65"/>
      <c r="C12" s="72" t="s">
        <v>245</v>
      </c>
      <c r="D12" s="73">
        <v>1851385.02</v>
      </c>
      <c r="E12" s="74">
        <v>0</v>
      </c>
      <c r="F12" s="73">
        <v>1851385.02</v>
      </c>
      <c r="G12" s="73">
        <v>1344816.24</v>
      </c>
      <c r="H12" s="73">
        <v>1344816.24</v>
      </c>
      <c r="I12" s="74">
        <f aca="true" t="shared" si="0" ref="I12:I75">F12-G12</f>
        <v>506568.78</v>
      </c>
    </row>
    <row r="13" spans="2:9" ht="25.5">
      <c r="B13" s="65"/>
      <c r="C13" s="72" t="s">
        <v>246</v>
      </c>
      <c r="D13" s="73">
        <v>521851.8</v>
      </c>
      <c r="E13" s="74">
        <v>0</v>
      </c>
      <c r="F13" s="73">
        <v>521851.8</v>
      </c>
      <c r="G13" s="73">
        <v>521851.8</v>
      </c>
      <c r="H13" s="73">
        <v>521851.8</v>
      </c>
      <c r="I13" s="74">
        <f t="shared" si="0"/>
        <v>0</v>
      </c>
    </row>
    <row r="14" spans="2:9" ht="25.5">
      <c r="B14" s="65"/>
      <c r="C14" s="72" t="s">
        <v>247</v>
      </c>
      <c r="D14" s="73">
        <v>6363777.44</v>
      </c>
      <c r="E14" s="74">
        <v>0</v>
      </c>
      <c r="F14" s="73">
        <v>6363777.44</v>
      </c>
      <c r="G14" s="73">
        <v>5181865.35</v>
      </c>
      <c r="H14" s="73">
        <v>5181865.35</v>
      </c>
      <c r="I14" s="74">
        <f t="shared" si="0"/>
        <v>1181912.0900000008</v>
      </c>
    </row>
    <row r="15" spans="2:9" ht="15">
      <c r="B15" s="65"/>
      <c r="C15" s="66" t="s">
        <v>248</v>
      </c>
      <c r="D15" s="73">
        <v>486101.03</v>
      </c>
      <c r="E15" s="74">
        <v>0</v>
      </c>
      <c r="F15" s="73">
        <v>486101.03</v>
      </c>
      <c r="G15" s="73">
        <v>249653.88</v>
      </c>
      <c r="H15" s="73">
        <v>249653.88</v>
      </c>
      <c r="I15" s="74">
        <f t="shared" si="0"/>
        <v>236447.15000000002</v>
      </c>
    </row>
    <row r="16" spans="2:9" ht="25.5">
      <c r="B16" s="65"/>
      <c r="C16" s="72" t="s">
        <v>249</v>
      </c>
      <c r="D16" s="73">
        <v>304160.26</v>
      </c>
      <c r="E16" s="74">
        <v>0</v>
      </c>
      <c r="F16" s="73">
        <v>304160.26</v>
      </c>
      <c r="G16" s="73">
        <v>304160.26</v>
      </c>
      <c r="H16" s="73">
        <v>304160.26</v>
      </c>
      <c r="I16" s="74">
        <f t="shared" si="0"/>
        <v>0</v>
      </c>
    </row>
    <row r="17" spans="2:9" ht="15">
      <c r="B17" s="65"/>
      <c r="C17" s="66" t="s">
        <v>250</v>
      </c>
      <c r="D17" s="73">
        <v>0</v>
      </c>
      <c r="E17" s="74">
        <v>0</v>
      </c>
      <c r="F17" s="73">
        <v>0</v>
      </c>
      <c r="G17" s="73">
        <v>0</v>
      </c>
      <c r="H17" s="73">
        <v>0</v>
      </c>
      <c r="I17" s="74">
        <f t="shared" si="0"/>
        <v>0</v>
      </c>
    </row>
    <row r="18" spans="2:9" ht="25.5">
      <c r="B18" s="65"/>
      <c r="C18" s="72" t="s">
        <v>251</v>
      </c>
      <c r="D18" s="73">
        <v>24100.45</v>
      </c>
      <c r="E18" s="74">
        <v>0</v>
      </c>
      <c r="F18" s="73">
        <v>24100.45</v>
      </c>
      <c r="G18" s="73">
        <v>24100.45</v>
      </c>
      <c r="H18" s="73">
        <v>24100.45</v>
      </c>
      <c r="I18" s="74">
        <f t="shared" si="0"/>
        <v>0</v>
      </c>
    </row>
    <row r="19" spans="2:9" ht="15">
      <c r="B19" s="170" t="s">
        <v>252</v>
      </c>
      <c r="C19" s="171"/>
      <c r="D19" s="73">
        <f>D20+D21+D22+D23+D24+D25+D26+D27+D28</f>
        <v>714435</v>
      </c>
      <c r="E19" s="74">
        <v>0</v>
      </c>
      <c r="F19" s="73">
        <f>F20+F21+F22+F23+F24+F25+F26+F27+F28</f>
        <v>714435</v>
      </c>
      <c r="G19" s="73">
        <f>G20+G21+G22+G23+G24+G25+G26+G27+G28</f>
        <v>247784.14</v>
      </c>
      <c r="H19" s="73">
        <f>H20+H21+H22+H23+H24+H25+H26+H27+H28</f>
        <v>247784.14</v>
      </c>
      <c r="I19" s="74">
        <f t="shared" si="0"/>
        <v>466650.86</v>
      </c>
    </row>
    <row r="20" spans="2:9" ht="38.25">
      <c r="B20" s="65"/>
      <c r="C20" s="72" t="s">
        <v>253</v>
      </c>
      <c r="D20" s="73">
        <v>307737</v>
      </c>
      <c r="E20" s="74">
        <v>0</v>
      </c>
      <c r="F20" s="74">
        <v>307737</v>
      </c>
      <c r="G20" s="74">
        <v>173221.17</v>
      </c>
      <c r="H20" s="74">
        <v>173221.17</v>
      </c>
      <c r="I20" s="74">
        <f t="shared" si="0"/>
        <v>134515.83</v>
      </c>
    </row>
    <row r="21" spans="2:9" ht="15">
      <c r="B21" s="65"/>
      <c r="C21" s="66" t="s">
        <v>254</v>
      </c>
      <c r="D21" s="73">
        <v>174046</v>
      </c>
      <c r="E21" s="74">
        <v>0</v>
      </c>
      <c r="F21" s="74">
        <v>174046</v>
      </c>
      <c r="G21" s="74">
        <v>13016.28</v>
      </c>
      <c r="H21" s="74">
        <v>13016.28</v>
      </c>
      <c r="I21" s="74">
        <f t="shared" si="0"/>
        <v>161029.72</v>
      </c>
    </row>
    <row r="22" spans="2:9" ht="25.5">
      <c r="B22" s="65"/>
      <c r="C22" s="72" t="s">
        <v>255</v>
      </c>
      <c r="D22" s="73">
        <v>0</v>
      </c>
      <c r="E22" s="74">
        <v>0</v>
      </c>
      <c r="F22" s="74">
        <v>0</v>
      </c>
      <c r="G22" s="74">
        <v>0</v>
      </c>
      <c r="H22" s="74">
        <v>0</v>
      </c>
      <c r="I22" s="74">
        <f t="shared" si="0"/>
        <v>0</v>
      </c>
    </row>
    <row r="23" spans="2:9" ht="25.5">
      <c r="B23" s="65"/>
      <c r="C23" s="72" t="s">
        <v>256</v>
      </c>
      <c r="D23" s="73">
        <v>67496</v>
      </c>
      <c r="E23" s="74">
        <v>0</v>
      </c>
      <c r="F23" s="74">
        <v>67496</v>
      </c>
      <c r="G23" s="74">
        <v>1300.25</v>
      </c>
      <c r="H23" s="74">
        <v>1300.25</v>
      </c>
      <c r="I23" s="74">
        <f t="shared" si="0"/>
        <v>66195.75</v>
      </c>
    </row>
    <row r="24" spans="2:9" ht="25.5">
      <c r="B24" s="65"/>
      <c r="C24" s="72" t="s">
        <v>257</v>
      </c>
      <c r="D24" s="73">
        <v>0</v>
      </c>
      <c r="E24" s="74">
        <v>0</v>
      </c>
      <c r="F24" s="74">
        <v>0</v>
      </c>
      <c r="G24" s="74">
        <v>0</v>
      </c>
      <c r="H24" s="74">
        <v>0</v>
      </c>
      <c r="I24" s="74">
        <f t="shared" si="0"/>
        <v>0</v>
      </c>
    </row>
    <row r="25" spans="2:9" ht="25.5">
      <c r="B25" s="65"/>
      <c r="C25" s="72" t="s">
        <v>258</v>
      </c>
      <c r="D25" s="73">
        <v>85250</v>
      </c>
      <c r="E25" s="74">
        <v>0</v>
      </c>
      <c r="F25" s="74">
        <v>85250</v>
      </c>
      <c r="G25" s="74">
        <v>57038</v>
      </c>
      <c r="H25" s="74">
        <v>57038</v>
      </c>
      <c r="I25" s="74">
        <f t="shared" si="0"/>
        <v>28212</v>
      </c>
    </row>
    <row r="26" spans="2:9" ht="25.5">
      <c r="B26" s="65"/>
      <c r="C26" s="72" t="s">
        <v>259</v>
      </c>
      <c r="D26" s="73">
        <v>35002</v>
      </c>
      <c r="E26" s="74">
        <v>0</v>
      </c>
      <c r="F26" s="74">
        <v>35002</v>
      </c>
      <c r="G26" s="74">
        <v>0</v>
      </c>
      <c r="H26" s="74">
        <v>0</v>
      </c>
      <c r="I26" s="74">
        <f t="shared" si="0"/>
        <v>35002</v>
      </c>
    </row>
    <row r="27" spans="2:9" ht="25.5">
      <c r="B27" s="65"/>
      <c r="C27" s="72" t="s">
        <v>260</v>
      </c>
      <c r="D27" s="73">
        <v>0</v>
      </c>
      <c r="E27" s="74">
        <v>0</v>
      </c>
      <c r="F27" s="74">
        <v>0</v>
      </c>
      <c r="G27" s="74">
        <v>0</v>
      </c>
      <c r="H27" s="74">
        <v>0</v>
      </c>
      <c r="I27" s="74">
        <f t="shared" si="0"/>
        <v>0</v>
      </c>
    </row>
    <row r="28" spans="2:9" ht="25.5">
      <c r="B28" s="65"/>
      <c r="C28" s="72" t="s">
        <v>261</v>
      </c>
      <c r="D28" s="73">
        <v>44904</v>
      </c>
      <c r="E28" s="74">
        <v>0</v>
      </c>
      <c r="F28" s="74">
        <v>44904</v>
      </c>
      <c r="G28" s="74">
        <v>3208.44</v>
      </c>
      <c r="H28" s="74">
        <v>3208.44</v>
      </c>
      <c r="I28" s="74">
        <f t="shared" si="0"/>
        <v>41695.56</v>
      </c>
    </row>
    <row r="29" spans="2:9" ht="15">
      <c r="B29" s="170" t="s">
        <v>262</v>
      </c>
      <c r="C29" s="171"/>
      <c r="D29" s="73">
        <f>D30+D31+D32+D33+D34+D35+D36+D37+D38</f>
        <v>1469457.2</v>
      </c>
      <c r="E29" s="74">
        <v>0</v>
      </c>
      <c r="F29" s="73">
        <f>F30+F31+F32+F33+F34+F35+F36+F37+F38</f>
        <v>1469457.2</v>
      </c>
      <c r="G29" s="73">
        <f>G30+G31+G32+G33+G34+G35+G36+G37+G38</f>
        <v>685352.22</v>
      </c>
      <c r="H29" s="73">
        <f>H30+H31+H32+H33+H34+H35+H36+H37+H38</f>
        <v>685352.22</v>
      </c>
      <c r="I29" s="74">
        <f t="shared" si="0"/>
        <v>784104.98</v>
      </c>
    </row>
    <row r="30" spans="2:9" ht="15">
      <c r="B30" s="65"/>
      <c r="C30" s="66" t="s">
        <v>263</v>
      </c>
      <c r="D30" s="73">
        <v>288569</v>
      </c>
      <c r="E30" s="74">
        <v>0</v>
      </c>
      <c r="F30" s="74">
        <v>288569</v>
      </c>
      <c r="G30" s="74">
        <v>174820.24</v>
      </c>
      <c r="H30" s="74">
        <v>174820.24</v>
      </c>
      <c r="I30" s="74">
        <f t="shared" si="0"/>
        <v>113748.76000000001</v>
      </c>
    </row>
    <row r="31" spans="2:9" ht="15">
      <c r="B31" s="65"/>
      <c r="C31" s="66" t="s">
        <v>264</v>
      </c>
      <c r="D31" s="73">
        <v>297756.64</v>
      </c>
      <c r="E31" s="74">
        <v>0</v>
      </c>
      <c r="F31" s="74">
        <v>297756.64</v>
      </c>
      <c r="G31" s="74">
        <v>133538.84</v>
      </c>
      <c r="H31" s="74">
        <v>133538.84</v>
      </c>
      <c r="I31" s="74">
        <f t="shared" si="0"/>
        <v>164217.80000000002</v>
      </c>
    </row>
    <row r="32" spans="2:9" ht="38.25">
      <c r="B32" s="65"/>
      <c r="C32" s="72" t="s">
        <v>265</v>
      </c>
      <c r="D32" s="73">
        <v>106296</v>
      </c>
      <c r="E32" s="74">
        <v>0</v>
      </c>
      <c r="F32" s="74">
        <v>106296</v>
      </c>
      <c r="G32" s="74">
        <v>18128.8</v>
      </c>
      <c r="H32" s="74">
        <v>18128.8</v>
      </c>
      <c r="I32" s="74">
        <f t="shared" si="0"/>
        <v>88167.2</v>
      </c>
    </row>
    <row r="33" spans="2:9" ht="25.5">
      <c r="B33" s="65"/>
      <c r="C33" s="72" t="s">
        <v>266</v>
      </c>
      <c r="D33" s="73">
        <v>38502</v>
      </c>
      <c r="E33" s="74">
        <v>0</v>
      </c>
      <c r="F33" s="74">
        <v>38502</v>
      </c>
      <c r="G33" s="74">
        <v>7345.12</v>
      </c>
      <c r="H33" s="74">
        <v>7345.12</v>
      </c>
      <c r="I33" s="74">
        <f t="shared" si="0"/>
        <v>31156.88</v>
      </c>
    </row>
    <row r="34" spans="2:9" ht="38.25">
      <c r="B34" s="65"/>
      <c r="C34" s="72" t="s">
        <v>267</v>
      </c>
      <c r="D34" s="73">
        <v>113785.31</v>
      </c>
      <c r="E34" s="74">
        <v>0</v>
      </c>
      <c r="F34" s="74">
        <v>113785.31</v>
      </c>
      <c r="G34" s="74">
        <v>32149.06</v>
      </c>
      <c r="H34" s="74">
        <v>32149.06</v>
      </c>
      <c r="I34" s="74">
        <f t="shared" si="0"/>
        <v>81636.25</v>
      </c>
    </row>
    <row r="35" spans="2:9" ht="25.5">
      <c r="B35" s="65"/>
      <c r="C35" s="72" t="s">
        <v>268</v>
      </c>
      <c r="D35" s="73">
        <v>26598</v>
      </c>
      <c r="E35" s="74">
        <v>0</v>
      </c>
      <c r="F35" s="74">
        <v>26598</v>
      </c>
      <c r="G35" s="74">
        <v>0</v>
      </c>
      <c r="H35" s="74">
        <v>0</v>
      </c>
      <c r="I35" s="74">
        <f t="shared" si="0"/>
        <v>26598</v>
      </c>
    </row>
    <row r="36" spans="2:9" ht="15">
      <c r="B36" s="65"/>
      <c r="C36" s="72" t="s">
        <v>269</v>
      </c>
      <c r="D36" s="73">
        <v>300779.05</v>
      </c>
      <c r="E36" s="74">
        <v>0</v>
      </c>
      <c r="F36" s="74">
        <v>300779.05</v>
      </c>
      <c r="G36" s="74">
        <v>225653.42</v>
      </c>
      <c r="H36" s="74">
        <v>225653.42</v>
      </c>
      <c r="I36" s="74">
        <f t="shared" si="0"/>
        <v>75125.62999999998</v>
      </c>
    </row>
    <row r="37" spans="2:9" ht="15">
      <c r="B37" s="65"/>
      <c r="C37" s="66" t="s">
        <v>270</v>
      </c>
      <c r="D37" s="73">
        <v>105780</v>
      </c>
      <c r="E37" s="74">
        <v>0</v>
      </c>
      <c r="F37" s="74">
        <v>105780</v>
      </c>
      <c r="G37" s="74">
        <v>78584.92</v>
      </c>
      <c r="H37" s="74">
        <v>78584.92</v>
      </c>
      <c r="I37" s="74">
        <f t="shared" si="0"/>
        <v>27195.08</v>
      </c>
    </row>
    <row r="38" spans="2:9" ht="15">
      <c r="B38" s="65"/>
      <c r="C38" s="66" t="s">
        <v>271</v>
      </c>
      <c r="D38" s="73">
        <v>191391.2</v>
      </c>
      <c r="E38" s="74">
        <v>0</v>
      </c>
      <c r="F38" s="74">
        <v>191391.2</v>
      </c>
      <c r="G38" s="74">
        <v>15131.82</v>
      </c>
      <c r="H38" s="74">
        <v>15131.82</v>
      </c>
      <c r="I38" s="74">
        <f t="shared" si="0"/>
        <v>176259.38</v>
      </c>
    </row>
    <row r="39" spans="2:9" ht="15">
      <c r="B39" s="170" t="s">
        <v>272</v>
      </c>
      <c r="C39" s="171"/>
      <c r="D39" s="73">
        <v>0</v>
      </c>
      <c r="E39" s="74">
        <v>0</v>
      </c>
      <c r="F39" s="74">
        <v>0</v>
      </c>
      <c r="G39" s="74">
        <v>0</v>
      </c>
      <c r="H39" s="74">
        <v>0</v>
      </c>
      <c r="I39" s="74">
        <f t="shared" si="0"/>
        <v>0</v>
      </c>
    </row>
    <row r="40" spans="2:9" ht="25.5">
      <c r="B40" s="65"/>
      <c r="C40" s="72" t="s">
        <v>273</v>
      </c>
      <c r="D40" s="73">
        <v>0</v>
      </c>
      <c r="E40" s="74">
        <v>0</v>
      </c>
      <c r="F40" s="74">
        <v>0</v>
      </c>
      <c r="G40" s="74">
        <v>0</v>
      </c>
      <c r="H40" s="74">
        <v>0</v>
      </c>
      <c r="I40" s="74">
        <f t="shared" si="0"/>
        <v>0</v>
      </c>
    </row>
    <row r="41" spans="2:9" ht="25.5">
      <c r="B41" s="65"/>
      <c r="C41" s="72" t="s">
        <v>274</v>
      </c>
      <c r="D41" s="73">
        <v>0</v>
      </c>
      <c r="E41" s="74">
        <v>0</v>
      </c>
      <c r="F41" s="74">
        <v>0</v>
      </c>
      <c r="G41" s="74">
        <v>0</v>
      </c>
      <c r="H41" s="74">
        <v>0</v>
      </c>
      <c r="I41" s="74">
        <f t="shared" si="0"/>
        <v>0</v>
      </c>
    </row>
    <row r="42" spans="2:9" ht="15">
      <c r="B42" s="65"/>
      <c r="C42" s="66" t="s">
        <v>275</v>
      </c>
      <c r="D42" s="73">
        <v>0</v>
      </c>
      <c r="E42" s="74">
        <v>0</v>
      </c>
      <c r="F42" s="74">
        <v>0</v>
      </c>
      <c r="G42" s="74">
        <v>0</v>
      </c>
      <c r="H42" s="74">
        <v>0</v>
      </c>
      <c r="I42" s="74">
        <f t="shared" si="0"/>
        <v>0</v>
      </c>
    </row>
    <row r="43" spans="2:9" ht="15">
      <c r="B43" s="65"/>
      <c r="C43" s="66" t="s">
        <v>276</v>
      </c>
      <c r="D43" s="73">
        <v>0</v>
      </c>
      <c r="E43" s="74">
        <v>0</v>
      </c>
      <c r="F43" s="74">
        <v>0</v>
      </c>
      <c r="G43" s="74">
        <v>0</v>
      </c>
      <c r="H43" s="74">
        <v>0</v>
      </c>
      <c r="I43" s="74">
        <f t="shared" si="0"/>
        <v>0</v>
      </c>
    </row>
    <row r="44" spans="2:9" ht="15">
      <c r="B44" s="65"/>
      <c r="C44" s="66" t="s">
        <v>277</v>
      </c>
      <c r="D44" s="73">
        <v>0</v>
      </c>
      <c r="E44" s="74">
        <v>0</v>
      </c>
      <c r="F44" s="74">
        <v>0</v>
      </c>
      <c r="G44" s="74">
        <v>0</v>
      </c>
      <c r="H44" s="74">
        <v>0</v>
      </c>
      <c r="I44" s="74">
        <f t="shared" si="0"/>
        <v>0</v>
      </c>
    </row>
    <row r="45" spans="2:9" ht="25.5">
      <c r="B45" s="65"/>
      <c r="C45" s="72" t="s">
        <v>278</v>
      </c>
      <c r="D45" s="73">
        <v>0</v>
      </c>
      <c r="E45" s="74">
        <v>0</v>
      </c>
      <c r="F45" s="74">
        <v>0</v>
      </c>
      <c r="G45" s="74">
        <v>0</v>
      </c>
      <c r="H45" s="74">
        <v>0</v>
      </c>
      <c r="I45" s="74">
        <f t="shared" si="0"/>
        <v>0</v>
      </c>
    </row>
    <row r="46" spans="2:9" ht="25.5">
      <c r="B46" s="65"/>
      <c r="C46" s="72" t="s">
        <v>279</v>
      </c>
      <c r="D46" s="73">
        <v>0</v>
      </c>
      <c r="E46" s="74">
        <v>0</v>
      </c>
      <c r="F46" s="74">
        <v>0</v>
      </c>
      <c r="G46" s="74">
        <v>0</v>
      </c>
      <c r="H46" s="74">
        <v>0</v>
      </c>
      <c r="I46" s="74">
        <f t="shared" si="0"/>
        <v>0</v>
      </c>
    </row>
    <row r="47" spans="2:9" ht="15">
      <c r="B47" s="65"/>
      <c r="C47" s="66" t="s">
        <v>280</v>
      </c>
      <c r="D47" s="73">
        <v>0</v>
      </c>
      <c r="E47" s="74">
        <v>0</v>
      </c>
      <c r="F47" s="74">
        <v>0</v>
      </c>
      <c r="G47" s="74">
        <v>0</v>
      </c>
      <c r="H47" s="74">
        <v>0</v>
      </c>
      <c r="I47" s="74">
        <f t="shared" si="0"/>
        <v>0</v>
      </c>
    </row>
    <row r="48" spans="2:9" ht="15">
      <c r="B48" s="65"/>
      <c r="C48" s="66" t="s">
        <v>281</v>
      </c>
      <c r="D48" s="73">
        <v>0</v>
      </c>
      <c r="E48" s="74">
        <v>0</v>
      </c>
      <c r="F48" s="74">
        <v>0</v>
      </c>
      <c r="G48" s="74">
        <v>0</v>
      </c>
      <c r="H48" s="74">
        <v>0</v>
      </c>
      <c r="I48" s="74">
        <f t="shared" si="0"/>
        <v>0</v>
      </c>
    </row>
    <row r="49" spans="2:9" ht="15">
      <c r="B49" s="170" t="s">
        <v>282</v>
      </c>
      <c r="C49" s="171"/>
      <c r="D49" s="73">
        <f>D50+D51+D52+D53+D54+D55+D56+D57+D58</f>
        <v>198199</v>
      </c>
      <c r="E49" s="74">
        <v>0</v>
      </c>
      <c r="F49" s="73">
        <f>F50+F51+F52+F53+F54+F55+F56+F57+F58</f>
        <v>198199</v>
      </c>
      <c r="G49" s="73">
        <f>G50+G51+G52+G53+G54+G55+G56+G57+G58</f>
        <v>4170</v>
      </c>
      <c r="H49" s="73">
        <f>H50+H51+H52+H53+H54+H55+H56+H57+H58</f>
        <v>4170</v>
      </c>
      <c r="I49" s="74">
        <f t="shared" si="0"/>
        <v>194029</v>
      </c>
    </row>
    <row r="50" spans="2:9" ht="25.5">
      <c r="B50" s="65"/>
      <c r="C50" s="72" t="s">
        <v>283</v>
      </c>
      <c r="D50" s="73">
        <v>81361</v>
      </c>
      <c r="E50" s="74">
        <v>0</v>
      </c>
      <c r="F50" s="73">
        <v>81361</v>
      </c>
      <c r="G50" s="74">
        <v>4170</v>
      </c>
      <c r="H50" s="74">
        <v>4170</v>
      </c>
      <c r="I50" s="74">
        <f t="shared" si="0"/>
        <v>77191</v>
      </c>
    </row>
    <row r="51" spans="2:9" ht="25.5">
      <c r="B51" s="65"/>
      <c r="C51" s="72" t="s">
        <v>284</v>
      </c>
      <c r="D51" s="73">
        <v>0</v>
      </c>
      <c r="E51" s="74">
        <v>0</v>
      </c>
      <c r="F51" s="73">
        <v>0</v>
      </c>
      <c r="G51" s="74">
        <v>0</v>
      </c>
      <c r="H51" s="74">
        <v>0</v>
      </c>
      <c r="I51" s="74">
        <f t="shared" si="0"/>
        <v>0</v>
      </c>
    </row>
    <row r="52" spans="2:9" ht="25.5">
      <c r="B52" s="65"/>
      <c r="C52" s="72" t="s">
        <v>285</v>
      </c>
      <c r="D52" s="73">
        <v>0</v>
      </c>
      <c r="E52" s="74">
        <v>0</v>
      </c>
      <c r="F52" s="73">
        <v>0</v>
      </c>
      <c r="G52" s="74">
        <v>0</v>
      </c>
      <c r="H52" s="74">
        <v>0</v>
      </c>
      <c r="I52" s="74">
        <f t="shared" si="0"/>
        <v>0</v>
      </c>
    </row>
    <row r="53" spans="2:9" ht="25.5">
      <c r="B53" s="65"/>
      <c r="C53" s="72" t="s">
        <v>286</v>
      </c>
      <c r="D53" s="73">
        <v>0</v>
      </c>
      <c r="E53" s="74">
        <v>0</v>
      </c>
      <c r="F53" s="73">
        <v>0</v>
      </c>
      <c r="G53" s="74">
        <v>0</v>
      </c>
      <c r="H53" s="74">
        <v>0</v>
      </c>
      <c r="I53" s="74">
        <f t="shared" si="0"/>
        <v>0</v>
      </c>
    </row>
    <row r="54" spans="2:9" ht="15">
      <c r="B54" s="65"/>
      <c r="C54" s="66" t="s">
        <v>287</v>
      </c>
      <c r="D54" s="73">
        <v>0</v>
      </c>
      <c r="E54" s="74">
        <v>0</v>
      </c>
      <c r="F54" s="73">
        <v>0</v>
      </c>
      <c r="G54" s="74">
        <v>0</v>
      </c>
      <c r="H54" s="74">
        <v>0</v>
      </c>
      <c r="I54" s="74">
        <f t="shared" si="0"/>
        <v>0</v>
      </c>
    </row>
    <row r="55" spans="2:9" ht="25.5">
      <c r="B55" s="65"/>
      <c r="C55" s="72" t="s">
        <v>288</v>
      </c>
      <c r="D55" s="73">
        <v>63824</v>
      </c>
      <c r="E55" s="74">
        <v>0</v>
      </c>
      <c r="F55" s="73">
        <v>63824</v>
      </c>
      <c r="G55" s="74">
        <v>0</v>
      </c>
      <c r="H55" s="74">
        <v>0</v>
      </c>
      <c r="I55" s="74">
        <f t="shared" si="0"/>
        <v>63824</v>
      </c>
    </row>
    <row r="56" spans="2:9" ht="15">
      <c r="B56" s="65"/>
      <c r="C56" s="66" t="s">
        <v>289</v>
      </c>
      <c r="D56" s="73">
        <v>0</v>
      </c>
      <c r="E56" s="74">
        <v>0</v>
      </c>
      <c r="F56" s="73">
        <v>0</v>
      </c>
      <c r="G56" s="74">
        <v>0</v>
      </c>
      <c r="H56" s="74">
        <v>0</v>
      </c>
      <c r="I56" s="74">
        <f t="shared" si="0"/>
        <v>0</v>
      </c>
    </row>
    <row r="57" spans="2:9" ht="15">
      <c r="B57" s="65"/>
      <c r="C57" s="66" t="s">
        <v>290</v>
      </c>
      <c r="D57" s="73">
        <v>0</v>
      </c>
      <c r="E57" s="74">
        <v>0</v>
      </c>
      <c r="F57" s="73">
        <v>0</v>
      </c>
      <c r="G57" s="74">
        <v>0</v>
      </c>
      <c r="H57" s="74">
        <v>0</v>
      </c>
      <c r="I57" s="74">
        <f t="shared" si="0"/>
        <v>0</v>
      </c>
    </row>
    <row r="58" spans="2:9" ht="15">
      <c r="B58" s="65"/>
      <c r="C58" s="66" t="s">
        <v>291</v>
      </c>
      <c r="D58" s="73">
        <v>53014</v>
      </c>
      <c r="E58" s="74"/>
      <c r="F58" s="73">
        <v>53014</v>
      </c>
      <c r="G58" s="74">
        <v>0</v>
      </c>
      <c r="H58" s="74">
        <v>0</v>
      </c>
      <c r="I58" s="74">
        <f t="shared" si="0"/>
        <v>53014</v>
      </c>
    </row>
    <row r="59" spans="2:9" ht="15">
      <c r="B59" s="170" t="s">
        <v>292</v>
      </c>
      <c r="C59" s="171"/>
      <c r="D59" s="73">
        <v>0</v>
      </c>
      <c r="E59" s="74">
        <v>0</v>
      </c>
      <c r="F59" s="74">
        <v>0</v>
      </c>
      <c r="G59" s="74">
        <v>0</v>
      </c>
      <c r="H59" s="74">
        <v>0</v>
      </c>
      <c r="I59" s="74">
        <f t="shared" si="0"/>
        <v>0</v>
      </c>
    </row>
    <row r="60" spans="2:9" ht="25.5">
      <c r="B60" s="65"/>
      <c r="C60" s="72" t="s">
        <v>293</v>
      </c>
      <c r="D60" s="73">
        <v>0</v>
      </c>
      <c r="E60" s="74">
        <v>0</v>
      </c>
      <c r="F60" s="74">
        <v>0</v>
      </c>
      <c r="G60" s="74">
        <v>0</v>
      </c>
      <c r="H60" s="74">
        <v>0</v>
      </c>
      <c r="I60" s="74">
        <f t="shared" si="0"/>
        <v>0</v>
      </c>
    </row>
    <row r="61" spans="2:9" ht="15">
      <c r="B61" s="65"/>
      <c r="C61" s="66" t="s">
        <v>294</v>
      </c>
      <c r="D61" s="73">
        <v>0</v>
      </c>
      <c r="E61" s="74">
        <v>0</v>
      </c>
      <c r="F61" s="74">
        <v>0</v>
      </c>
      <c r="G61" s="74">
        <v>0</v>
      </c>
      <c r="H61" s="74">
        <v>0</v>
      </c>
      <c r="I61" s="74">
        <f t="shared" si="0"/>
        <v>0</v>
      </c>
    </row>
    <row r="62" spans="2:9" ht="25.5">
      <c r="B62" s="65"/>
      <c r="C62" s="72" t="s">
        <v>295</v>
      </c>
      <c r="D62" s="73">
        <v>0</v>
      </c>
      <c r="E62" s="74">
        <v>0</v>
      </c>
      <c r="F62" s="74">
        <v>0</v>
      </c>
      <c r="G62" s="74">
        <v>0</v>
      </c>
      <c r="H62" s="74">
        <v>0</v>
      </c>
      <c r="I62" s="74">
        <f t="shared" si="0"/>
        <v>0</v>
      </c>
    </row>
    <row r="63" spans="2:9" ht="15">
      <c r="B63" s="170" t="s">
        <v>296</v>
      </c>
      <c r="C63" s="171"/>
      <c r="D63" s="73">
        <v>0</v>
      </c>
      <c r="E63" s="74">
        <v>0</v>
      </c>
      <c r="F63" s="74">
        <v>0</v>
      </c>
      <c r="G63" s="74">
        <v>0</v>
      </c>
      <c r="H63" s="74">
        <v>0</v>
      </c>
      <c r="I63" s="74">
        <f t="shared" si="0"/>
        <v>0</v>
      </c>
    </row>
    <row r="64" spans="2:9" ht="25.5">
      <c r="B64" s="65"/>
      <c r="C64" s="72" t="s">
        <v>297</v>
      </c>
      <c r="D64" s="73">
        <v>0</v>
      </c>
      <c r="E64" s="74">
        <v>0</v>
      </c>
      <c r="F64" s="74">
        <v>0</v>
      </c>
      <c r="G64" s="74">
        <v>0</v>
      </c>
      <c r="H64" s="74">
        <v>0</v>
      </c>
      <c r="I64" s="74">
        <f t="shared" si="0"/>
        <v>0</v>
      </c>
    </row>
    <row r="65" spans="2:9" ht="25.5">
      <c r="B65" s="65"/>
      <c r="C65" s="72" t="s">
        <v>298</v>
      </c>
      <c r="D65" s="73">
        <v>0</v>
      </c>
      <c r="E65" s="74">
        <v>0</v>
      </c>
      <c r="F65" s="74">
        <v>0</v>
      </c>
      <c r="G65" s="74">
        <v>0</v>
      </c>
      <c r="H65" s="74">
        <v>0</v>
      </c>
      <c r="I65" s="74">
        <f t="shared" si="0"/>
        <v>0</v>
      </c>
    </row>
    <row r="66" spans="2:9" ht="15">
      <c r="B66" s="65"/>
      <c r="C66" s="66" t="s">
        <v>299</v>
      </c>
      <c r="D66" s="73">
        <v>0</v>
      </c>
      <c r="E66" s="74">
        <v>0</v>
      </c>
      <c r="F66" s="74">
        <v>0</v>
      </c>
      <c r="G66" s="74">
        <v>0</v>
      </c>
      <c r="H66" s="74">
        <v>0</v>
      </c>
      <c r="I66" s="74">
        <f t="shared" si="0"/>
        <v>0</v>
      </c>
    </row>
    <row r="67" spans="2:9" ht="15">
      <c r="B67" s="65"/>
      <c r="C67" s="66" t="s">
        <v>300</v>
      </c>
      <c r="D67" s="73">
        <v>0</v>
      </c>
      <c r="E67" s="74">
        <v>0</v>
      </c>
      <c r="F67" s="74">
        <v>0</v>
      </c>
      <c r="G67" s="74">
        <v>0</v>
      </c>
      <c r="H67" s="74">
        <v>0</v>
      </c>
      <c r="I67" s="74">
        <f t="shared" si="0"/>
        <v>0</v>
      </c>
    </row>
    <row r="68" spans="2:9" ht="25.5">
      <c r="B68" s="65"/>
      <c r="C68" s="72" t="s">
        <v>301</v>
      </c>
      <c r="D68" s="73">
        <v>0</v>
      </c>
      <c r="E68" s="74">
        <v>0</v>
      </c>
      <c r="F68" s="74">
        <v>0</v>
      </c>
      <c r="G68" s="74">
        <v>0</v>
      </c>
      <c r="H68" s="74">
        <v>0</v>
      </c>
      <c r="I68" s="74">
        <f t="shared" si="0"/>
        <v>0</v>
      </c>
    </row>
    <row r="69" spans="2:9" ht="25.5">
      <c r="B69" s="65"/>
      <c r="C69" s="72" t="s">
        <v>302</v>
      </c>
      <c r="D69" s="73">
        <v>0</v>
      </c>
      <c r="E69" s="74">
        <v>0</v>
      </c>
      <c r="F69" s="74">
        <v>0</v>
      </c>
      <c r="G69" s="74">
        <v>0</v>
      </c>
      <c r="H69" s="74">
        <v>0</v>
      </c>
      <c r="I69" s="74">
        <f t="shared" si="0"/>
        <v>0</v>
      </c>
    </row>
    <row r="70" spans="2:9" ht="15">
      <c r="B70" s="65"/>
      <c r="C70" s="66" t="s">
        <v>303</v>
      </c>
      <c r="D70" s="73">
        <v>0</v>
      </c>
      <c r="E70" s="74">
        <v>0</v>
      </c>
      <c r="F70" s="74">
        <v>0</v>
      </c>
      <c r="G70" s="74">
        <v>0</v>
      </c>
      <c r="H70" s="74">
        <v>0</v>
      </c>
      <c r="I70" s="74">
        <f t="shared" si="0"/>
        <v>0</v>
      </c>
    </row>
    <row r="71" spans="2:9" ht="25.5">
      <c r="B71" s="65"/>
      <c r="C71" s="72" t="s">
        <v>304</v>
      </c>
      <c r="D71" s="73">
        <v>0</v>
      </c>
      <c r="E71" s="74">
        <v>0</v>
      </c>
      <c r="F71" s="74">
        <v>0</v>
      </c>
      <c r="G71" s="74">
        <v>0</v>
      </c>
      <c r="H71" s="74">
        <v>0</v>
      </c>
      <c r="I71" s="74">
        <f t="shared" si="0"/>
        <v>0</v>
      </c>
    </row>
    <row r="72" spans="2:9" ht="15">
      <c r="B72" s="170" t="s">
        <v>305</v>
      </c>
      <c r="C72" s="171"/>
      <c r="D72" s="73">
        <v>0</v>
      </c>
      <c r="E72" s="74">
        <v>0</v>
      </c>
      <c r="F72" s="74">
        <v>0</v>
      </c>
      <c r="G72" s="74">
        <v>0</v>
      </c>
      <c r="H72" s="74">
        <v>0</v>
      </c>
      <c r="I72" s="74">
        <f t="shared" si="0"/>
        <v>0</v>
      </c>
    </row>
    <row r="73" spans="2:9" ht="15">
      <c r="B73" s="65"/>
      <c r="C73" s="66" t="s">
        <v>306</v>
      </c>
      <c r="D73" s="73">
        <v>0</v>
      </c>
      <c r="E73" s="74">
        <v>0</v>
      </c>
      <c r="F73" s="74">
        <v>0</v>
      </c>
      <c r="G73" s="74">
        <v>0</v>
      </c>
      <c r="H73" s="74">
        <v>0</v>
      </c>
      <c r="I73" s="74">
        <f t="shared" si="0"/>
        <v>0</v>
      </c>
    </row>
    <row r="74" spans="2:9" ht="15">
      <c r="B74" s="65"/>
      <c r="C74" s="66" t="s">
        <v>307</v>
      </c>
      <c r="D74" s="73">
        <v>0</v>
      </c>
      <c r="E74" s="74">
        <v>0</v>
      </c>
      <c r="F74" s="74">
        <v>0</v>
      </c>
      <c r="G74" s="74">
        <v>0</v>
      </c>
      <c r="H74" s="74">
        <v>0</v>
      </c>
      <c r="I74" s="74">
        <f t="shared" si="0"/>
        <v>0</v>
      </c>
    </row>
    <row r="75" spans="2:9" ht="15">
      <c r="B75" s="65"/>
      <c r="C75" s="66" t="s">
        <v>308</v>
      </c>
      <c r="D75" s="73">
        <v>0</v>
      </c>
      <c r="E75" s="74">
        <v>0</v>
      </c>
      <c r="F75" s="74">
        <v>0</v>
      </c>
      <c r="G75" s="74">
        <v>0</v>
      </c>
      <c r="H75" s="74">
        <v>0</v>
      </c>
      <c r="I75" s="74">
        <f t="shared" si="0"/>
        <v>0</v>
      </c>
    </row>
    <row r="76" spans="2:9" ht="15">
      <c r="B76" s="170" t="s">
        <v>309</v>
      </c>
      <c r="C76" s="171"/>
      <c r="D76" s="73">
        <v>0</v>
      </c>
      <c r="E76" s="74">
        <v>0</v>
      </c>
      <c r="F76" s="74">
        <v>0</v>
      </c>
      <c r="G76" s="74">
        <v>0</v>
      </c>
      <c r="H76" s="74">
        <v>0</v>
      </c>
      <c r="I76" s="74">
        <f aca="true" t="shared" si="1" ref="I76:I83">F76-G76</f>
        <v>0</v>
      </c>
    </row>
    <row r="77" spans="2:9" ht="25.5">
      <c r="B77" s="65"/>
      <c r="C77" s="72" t="s">
        <v>310</v>
      </c>
      <c r="D77" s="73">
        <v>0</v>
      </c>
      <c r="E77" s="74">
        <v>0</v>
      </c>
      <c r="F77" s="74">
        <v>0</v>
      </c>
      <c r="G77" s="74">
        <v>0</v>
      </c>
      <c r="H77" s="74">
        <v>0</v>
      </c>
      <c r="I77" s="74">
        <f t="shared" si="1"/>
        <v>0</v>
      </c>
    </row>
    <row r="78" spans="2:9" ht="15">
      <c r="B78" s="65"/>
      <c r="C78" s="66" t="s">
        <v>311</v>
      </c>
      <c r="D78" s="73">
        <v>0</v>
      </c>
      <c r="E78" s="74">
        <v>0</v>
      </c>
      <c r="F78" s="74">
        <v>0</v>
      </c>
      <c r="G78" s="74">
        <v>0</v>
      </c>
      <c r="H78" s="74">
        <v>0</v>
      </c>
      <c r="I78" s="74">
        <f t="shared" si="1"/>
        <v>0</v>
      </c>
    </row>
    <row r="79" spans="2:9" ht="15">
      <c r="B79" s="65"/>
      <c r="C79" s="72" t="s">
        <v>312</v>
      </c>
      <c r="D79" s="73">
        <v>0</v>
      </c>
      <c r="E79" s="74">
        <v>0</v>
      </c>
      <c r="F79" s="74">
        <v>0</v>
      </c>
      <c r="G79" s="74">
        <v>0</v>
      </c>
      <c r="H79" s="74">
        <v>0</v>
      </c>
      <c r="I79" s="74">
        <f t="shared" si="1"/>
        <v>0</v>
      </c>
    </row>
    <row r="80" spans="2:9" ht="15">
      <c r="B80" s="65"/>
      <c r="C80" s="66" t="s">
        <v>313</v>
      </c>
      <c r="D80" s="73">
        <v>0</v>
      </c>
      <c r="E80" s="74">
        <v>0</v>
      </c>
      <c r="F80" s="74">
        <v>0</v>
      </c>
      <c r="G80" s="74">
        <v>0</v>
      </c>
      <c r="H80" s="74">
        <v>0</v>
      </c>
      <c r="I80" s="74">
        <f t="shared" si="1"/>
        <v>0</v>
      </c>
    </row>
    <row r="81" spans="2:9" ht="15">
      <c r="B81" s="65"/>
      <c r="C81" s="66" t="s">
        <v>314</v>
      </c>
      <c r="D81" s="73">
        <v>0</v>
      </c>
      <c r="E81" s="74">
        <v>0</v>
      </c>
      <c r="F81" s="74">
        <v>0</v>
      </c>
      <c r="G81" s="74">
        <v>0</v>
      </c>
      <c r="H81" s="74">
        <v>0</v>
      </c>
      <c r="I81" s="74">
        <f t="shared" si="1"/>
        <v>0</v>
      </c>
    </row>
    <row r="82" spans="2:9" ht="15">
      <c r="B82" s="65"/>
      <c r="C82" s="66" t="s">
        <v>315</v>
      </c>
      <c r="D82" s="73">
        <v>0</v>
      </c>
      <c r="E82" s="74">
        <v>0</v>
      </c>
      <c r="F82" s="74">
        <v>0</v>
      </c>
      <c r="G82" s="74">
        <v>0</v>
      </c>
      <c r="H82" s="74">
        <v>0</v>
      </c>
      <c r="I82" s="74">
        <f t="shared" si="1"/>
        <v>0</v>
      </c>
    </row>
    <row r="83" spans="2:9" ht="25.5">
      <c r="B83" s="65"/>
      <c r="C83" s="72" t="s">
        <v>316</v>
      </c>
      <c r="D83" s="73">
        <v>0</v>
      </c>
      <c r="E83" s="74">
        <v>0</v>
      </c>
      <c r="F83" s="74">
        <v>0</v>
      </c>
      <c r="G83" s="74">
        <v>0</v>
      </c>
      <c r="H83" s="74">
        <v>0</v>
      </c>
      <c r="I83" s="74">
        <f t="shared" si="1"/>
        <v>0</v>
      </c>
    </row>
    <row r="84" spans="2:9" ht="15.75" thickBot="1">
      <c r="B84" s="172"/>
      <c r="C84" s="173"/>
      <c r="D84" s="75"/>
      <c r="E84" s="76"/>
      <c r="F84" s="76"/>
      <c r="G84" s="76"/>
      <c r="H84" s="76"/>
      <c r="I84" s="76"/>
    </row>
    <row r="85" spans="2:9" ht="15.75" thickBot="1">
      <c r="B85" s="67"/>
      <c r="C85" s="34"/>
      <c r="D85" s="34"/>
      <c r="E85" s="34"/>
      <c r="F85" s="34"/>
      <c r="G85" s="34"/>
      <c r="H85" s="34"/>
      <c r="I85" s="34"/>
    </row>
    <row r="86" spans="2:9" ht="15">
      <c r="B86" s="174"/>
      <c r="C86" s="175"/>
      <c r="D86" s="178">
        <v>0</v>
      </c>
      <c r="E86" s="178">
        <v>0</v>
      </c>
      <c r="F86" s="178">
        <v>0</v>
      </c>
      <c r="G86" s="178">
        <v>0</v>
      </c>
      <c r="H86" s="178">
        <v>0</v>
      </c>
      <c r="I86" s="178">
        <v>0</v>
      </c>
    </row>
    <row r="87" spans="2:9" ht="15">
      <c r="B87" s="176" t="s">
        <v>317</v>
      </c>
      <c r="C87" s="177"/>
      <c r="D87" s="179"/>
      <c r="E87" s="179"/>
      <c r="F87" s="179"/>
      <c r="G87" s="179"/>
      <c r="H87" s="179"/>
      <c r="I87" s="179"/>
    </row>
    <row r="88" spans="2:9" ht="15">
      <c r="B88" s="168" t="s">
        <v>244</v>
      </c>
      <c r="C88" s="169"/>
      <c r="D88" s="73">
        <v>0</v>
      </c>
      <c r="E88" s="74">
        <v>0</v>
      </c>
      <c r="F88" s="74">
        <v>0</v>
      </c>
      <c r="G88" s="74">
        <v>0</v>
      </c>
      <c r="H88" s="74">
        <v>0</v>
      </c>
      <c r="I88" s="74">
        <v>0</v>
      </c>
    </row>
    <row r="89" spans="2:9" ht="25.5">
      <c r="B89" s="65"/>
      <c r="C89" s="72" t="s">
        <v>245</v>
      </c>
      <c r="D89" s="73">
        <v>0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</row>
    <row r="90" spans="2:9" ht="25.5">
      <c r="B90" s="65"/>
      <c r="C90" s="72" t="s">
        <v>246</v>
      </c>
      <c r="D90" s="73">
        <v>0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</row>
    <row r="91" spans="2:9" ht="25.5">
      <c r="B91" s="65"/>
      <c r="C91" s="72" t="s">
        <v>247</v>
      </c>
      <c r="D91" s="73">
        <v>0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</row>
    <row r="92" spans="2:9" ht="15">
      <c r="B92" s="65"/>
      <c r="C92" s="66" t="s">
        <v>248</v>
      </c>
      <c r="D92" s="73">
        <v>0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</row>
    <row r="93" spans="2:9" ht="25.5">
      <c r="B93" s="65"/>
      <c r="C93" s="72" t="s">
        <v>249</v>
      </c>
      <c r="D93" s="73">
        <v>0</v>
      </c>
      <c r="E93" s="74">
        <v>0</v>
      </c>
      <c r="F93" s="74">
        <v>0</v>
      </c>
      <c r="G93" s="74">
        <v>0</v>
      </c>
      <c r="H93" s="74">
        <v>0</v>
      </c>
      <c r="I93" s="74">
        <v>0</v>
      </c>
    </row>
    <row r="94" spans="2:9" ht="15">
      <c r="B94" s="65"/>
      <c r="C94" s="66" t="s">
        <v>250</v>
      </c>
      <c r="D94" s="73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</row>
    <row r="95" spans="2:9" ht="25.5">
      <c r="B95" s="65"/>
      <c r="C95" s="72" t="s">
        <v>251</v>
      </c>
      <c r="D95" s="73">
        <v>0</v>
      </c>
      <c r="E95" s="74">
        <v>0</v>
      </c>
      <c r="F95" s="74">
        <v>0</v>
      </c>
      <c r="G95" s="74">
        <v>0</v>
      </c>
      <c r="H95" s="74">
        <v>0</v>
      </c>
      <c r="I95" s="74">
        <v>0</v>
      </c>
    </row>
    <row r="96" spans="2:9" ht="15">
      <c r="B96" s="168" t="s">
        <v>252</v>
      </c>
      <c r="C96" s="169"/>
      <c r="D96" s="73">
        <v>0</v>
      </c>
      <c r="E96" s="74">
        <v>0</v>
      </c>
      <c r="F96" s="74">
        <v>0</v>
      </c>
      <c r="G96" s="74">
        <v>0</v>
      </c>
      <c r="H96" s="74">
        <v>0</v>
      </c>
      <c r="I96" s="74">
        <v>0</v>
      </c>
    </row>
    <row r="97" spans="2:9" ht="38.25">
      <c r="B97" s="65"/>
      <c r="C97" s="72" t="s">
        <v>253</v>
      </c>
      <c r="D97" s="73">
        <v>0</v>
      </c>
      <c r="E97" s="74">
        <v>0</v>
      </c>
      <c r="F97" s="74">
        <v>0</v>
      </c>
      <c r="G97" s="74">
        <v>0</v>
      </c>
      <c r="H97" s="74">
        <v>0</v>
      </c>
      <c r="I97" s="74">
        <v>0</v>
      </c>
    </row>
    <row r="98" spans="2:9" ht="15">
      <c r="B98" s="65"/>
      <c r="C98" s="66" t="s">
        <v>254</v>
      </c>
      <c r="D98" s="73">
        <v>0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</row>
    <row r="99" spans="2:9" ht="25.5">
      <c r="B99" s="65"/>
      <c r="C99" s="72" t="s">
        <v>255</v>
      </c>
      <c r="D99" s="73">
        <v>0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</row>
    <row r="100" spans="2:9" ht="25.5">
      <c r="B100" s="65"/>
      <c r="C100" s="72" t="s">
        <v>256</v>
      </c>
      <c r="D100" s="73">
        <v>0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</row>
    <row r="101" spans="2:9" ht="25.5">
      <c r="B101" s="65"/>
      <c r="C101" s="72" t="s">
        <v>257</v>
      </c>
      <c r="D101" s="73"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</row>
    <row r="102" spans="2:9" ht="15">
      <c r="B102" s="65"/>
      <c r="C102" s="66" t="s">
        <v>258</v>
      </c>
      <c r="D102" s="73">
        <v>0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</row>
    <row r="103" spans="2:9" ht="25.5">
      <c r="B103" s="65"/>
      <c r="C103" s="72" t="s">
        <v>259</v>
      </c>
      <c r="D103" s="73">
        <v>0</v>
      </c>
      <c r="E103" s="74">
        <v>0</v>
      </c>
      <c r="F103" s="74">
        <v>0</v>
      </c>
      <c r="G103" s="74">
        <v>0</v>
      </c>
      <c r="H103" s="74">
        <v>0</v>
      </c>
      <c r="I103" s="74">
        <v>0</v>
      </c>
    </row>
    <row r="104" spans="2:9" ht="25.5">
      <c r="B104" s="65"/>
      <c r="C104" s="72" t="s">
        <v>260</v>
      </c>
      <c r="D104" s="73">
        <v>0</v>
      </c>
      <c r="E104" s="74">
        <v>0</v>
      </c>
      <c r="F104" s="74">
        <v>0</v>
      </c>
      <c r="G104" s="74">
        <v>0</v>
      </c>
      <c r="H104" s="74">
        <v>0</v>
      </c>
      <c r="I104" s="74">
        <v>0</v>
      </c>
    </row>
    <row r="105" spans="2:9" ht="25.5">
      <c r="B105" s="65"/>
      <c r="C105" s="72" t="s">
        <v>261</v>
      </c>
      <c r="D105" s="73">
        <v>0</v>
      </c>
      <c r="E105" s="74">
        <v>0</v>
      </c>
      <c r="F105" s="74">
        <v>0</v>
      </c>
      <c r="G105" s="74">
        <v>0</v>
      </c>
      <c r="H105" s="74">
        <v>0</v>
      </c>
      <c r="I105" s="74">
        <v>0</v>
      </c>
    </row>
    <row r="106" spans="2:9" ht="15">
      <c r="B106" s="168" t="s">
        <v>262</v>
      </c>
      <c r="C106" s="169"/>
      <c r="D106" s="73">
        <v>0</v>
      </c>
      <c r="E106" s="74">
        <v>0</v>
      </c>
      <c r="F106" s="74">
        <v>0</v>
      </c>
      <c r="G106" s="74">
        <v>0</v>
      </c>
      <c r="H106" s="74">
        <v>0</v>
      </c>
      <c r="I106" s="74">
        <v>0</v>
      </c>
    </row>
    <row r="107" spans="2:9" ht="15">
      <c r="B107" s="65"/>
      <c r="C107" s="66" t="s">
        <v>263</v>
      </c>
      <c r="D107" s="73">
        <v>0</v>
      </c>
      <c r="E107" s="74">
        <v>0</v>
      </c>
      <c r="F107" s="74">
        <v>0</v>
      </c>
      <c r="G107" s="74">
        <v>0</v>
      </c>
      <c r="H107" s="74">
        <v>0</v>
      </c>
      <c r="I107" s="74">
        <v>0</v>
      </c>
    </row>
    <row r="108" spans="2:9" ht="15">
      <c r="B108" s="65"/>
      <c r="C108" s="66" t="s">
        <v>264</v>
      </c>
      <c r="D108" s="73">
        <v>0</v>
      </c>
      <c r="E108" s="74">
        <v>0</v>
      </c>
      <c r="F108" s="74">
        <v>0</v>
      </c>
      <c r="G108" s="74">
        <v>0</v>
      </c>
      <c r="H108" s="74">
        <v>0</v>
      </c>
      <c r="I108" s="74">
        <v>0</v>
      </c>
    </row>
    <row r="109" spans="2:9" ht="38.25">
      <c r="B109" s="65"/>
      <c r="C109" s="72" t="s">
        <v>265</v>
      </c>
      <c r="D109" s="73">
        <v>0</v>
      </c>
      <c r="E109" s="74">
        <v>0</v>
      </c>
      <c r="F109" s="74">
        <v>0</v>
      </c>
      <c r="G109" s="74">
        <v>0</v>
      </c>
      <c r="H109" s="74">
        <v>0</v>
      </c>
      <c r="I109" s="74">
        <v>0</v>
      </c>
    </row>
    <row r="110" spans="2:9" ht="25.5">
      <c r="B110" s="65"/>
      <c r="C110" s="72" t="s">
        <v>266</v>
      </c>
      <c r="D110" s="73">
        <v>0</v>
      </c>
      <c r="E110" s="74">
        <v>0</v>
      </c>
      <c r="F110" s="74">
        <v>0</v>
      </c>
      <c r="G110" s="74">
        <v>0</v>
      </c>
      <c r="H110" s="74">
        <v>0</v>
      </c>
      <c r="I110" s="74">
        <v>0</v>
      </c>
    </row>
    <row r="111" spans="2:9" ht="38.25">
      <c r="B111" s="65"/>
      <c r="C111" s="72" t="s">
        <v>267</v>
      </c>
      <c r="D111" s="73">
        <v>0</v>
      </c>
      <c r="E111" s="74">
        <v>0</v>
      </c>
      <c r="F111" s="74">
        <v>0</v>
      </c>
      <c r="G111" s="74">
        <v>0</v>
      </c>
      <c r="H111" s="74">
        <v>0</v>
      </c>
      <c r="I111" s="74">
        <v>0</v>
      </c>
    </row>
    <row r="112" spans="2:9" ht="25.5">
      <c r="B112" s="65"/>
      <c r="C112" s="72" t="s">
        <v>268</v>
      </c>
      <c r="D112" s="73">
        <v>0</v>
      </c>
      <c r="E112" s="74">
        <v>0</v>
      </c>
      <c r="F112" s="74">
        <v>0</v>
      </c>
      <c r="G112" s="74">
        <v>0</v>
      </c>
      <c r="H112" s="74">
        <v>0</v>
      </c>
      <c r="I112" s="74">
        <v>0</v>
      </c>
    </row>
    <row r="113" spans="2:9" ht="15">
      <c r="B113" s="65"/>
      <c r="C113" s="66" t="s">
        <v>269</v>
      </c>
      <c r="D113" s="73">
        <v>0</v>
      </c>
      <c r="E113" s="74">
        <v>0</v>
      </c>
      <c r="F113" s="74">
        <v>0</v>
      </c>
      <c r="G113" s="74">
        <v>0</v>
      </c>
      <c r="H113" s="74">
        <v>0</v>
      </c>
      <c r="I113" s="74">
        <v>0</v>
      </c>
    </row>
    <row r="114" spans="2:9" ht="15">
      <c r="B114" s="65"/>
      <c r="C114" s="66" t="s">
        <v>270</v>
      </c>
      <c r="D114" s="73">
        <v>0</v>
      </c>
      <c r="E114" s="74">
        <v>0</v>
      </c>
      <c r="F114" s="74">
        <v>0</v>
      </c>
      <c r="G114" s="74">
        <v>0</v>
      </c>
      <c r="H114" s="74">
        <v>0</v>
      </c>
      <c r="I114" s="74">
        <v>0</v>
      </c>
    </row>
    <row r="115" spans="2:9" ht="15">
      <c r="B115" s="65"/>
      <c r="C115" s="66" t="s">
        <v>271</v>
      </c>
      <c r="D115" s="73">
        <v>0</v>
      </c>
      <c r="E115" s="74">
        <v>0</v>
      </c>
      <c r="F115" s="74">
        <v>0</v>
      </c>
      <c r="G115" s="74">
        <v>0</v>
      </c>
      <c r="H115" s="74">
        <v>0</v>
      </c>
      <c r="I115" s="74">
        <v>0</v>
      </c>
    </row>
    <row r="116" spans="2:9" ht="15">
      <c r="B116" s="170" t="s">
        <v>272</v>
      </c>
      <c r="C116" s="171"/>
      <c r="D116" s="73">
        <v>0</v>
      </c>
      <c r="E116" s="74">
        <v>0</v>
      </c>
      <c r="F116" s="74">
        <v>0</v>
      </c>
      <c r="G116" s="74">
        <v>0</v>
      </c>
      <c r="H116" s="74">
        <v>0</v>
      </c>
      <c r="I116" s="74">
        <v>0</v>
      </c>
    </row>
    <row r="117" spans="2:9" ht="25.5">
      <c r="B117" s="65"/>
      <c r="C117" s="72" t="s">
        <v>273</v>
      </c>
      <c r="D117" s="73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</row>
    <row r="118" spans="2:9" ht="25.5">
      <c r="B118" s="65"/>
      <c r="C118" s="72" t="s">
        <v>274</v>
      </c>
      <c r="D118" s="73">
        <v>0</v>
      </c>
      <c r="E118" s="74">
        <v>0</v>
      </c>
      <c r="F118" s="74">
        <v>0</v>
      </c>
      <c r="G118" s="74">
        <v>0</v>
      </c>
      <c r="H118" s="74">
        <v>0</v>
      </c>
      <c r="I118" s="74">
        <v>0</v>
      </c>
    </row>
    <row r="119" spans="2:9" ht="15">
      <c r="B119" s="65"/>
      <c r="C119" s="66" t="s">
        <v>275</v>
      </c>
      <c r="D119" s="73">
        <v>0</v>
      </c>
      <c r="E119" s="74">
        <v>0</v>
      </c>
      <c r="F119" s="74">
        <v>0</v>
      </c>
      <c r="G119" s="74">
        <v>0</v>
      </c>
      <c r="H119" s="74">
        <v>0</v>
      </c>
      <c r="I119" s="74">
        <v>0</v>
      </c>
    </row>
    <row r="120" spans="2:9" ht="15">
      <c r="B120" s="65"/>
      <c r="C120" s="66" t="s">
        <v>276</v>
      </c>
      <c r="D120" s="73">
        <v>0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</row>
    <row r="121" spans="2:9" ht="15">
      <c r="B121" s="65"/>
      <c r="C121" s="66" t="s">
        <v>277</v>
      </c>
      <c r="D121" s="73">
        <v>0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</row>
    <row r="122" spans="2:9" ht="25.5">
      <c r="B122" s="65"/>
      <c r="C122" s="72" t="s">
        <v>278</v>
      </c>
      <c r="D122" s="73">
        <v>0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</row>
    <row r="123" spans="2:9" ht="25.5">
      <c r="B123" s="65"/>
      <c r="C123" s="72" t="s">
        <v>279</v>
      </c>
      <c r="D123" s="73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</row>
    <row r="124" spans="2:9" ht="15">
      <c r="B124" s="65"/>
      <c r="C124" s="66" t="s">
        <v>280</v>
      </c>
      <c r="D124" s="73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</row>
    <row r="125" spans="2:9" ht="15">
      <c r="B125" s="65"/>
      <c r="C125" s="66" t="s">
        <v>281</v>
      </c>
      <c r="D125" s="73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</row>
    <row r="126" spans="2:9" ht="15">
      <c r="B126" s="168" t="s">
        <v>282</v>
      </c>
      <c r="C126" s="169"/>
      <c r="D126" s="73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</row>
    <row r="127" spans="2:9" ht="25.5">
      <c r="B127" s="65"/>
      <c r="C127" s="72" t="s">
        <v>283</v>
      </c>
      <c r="D127" s="73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</row>
    <row r="128" spans="2:9" ht="25.5">
      <c r="B128" s="65"/>
      <c r="C128" s="72" t="s">
        <v>284</v>
      </c>
      <c r="D128" s="73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</row>
    <row r="129" spans="2:9" ht="25.5">
      <c r="B129" s="65"/>
      <c r="C129" s="72" t="s">
        <v>285</v>
      </c>
      <c r="D129" s="73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</row>
    <row r="130" spans="2:9" ht="15">
      <c r="B130" s="65"/>
      <c r="C130" s="66" t="s">
        <v>286</v>
      </c>
      <c r="D130" s="73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</row>
    <row r="131" spans="2:9" ht="15">
      <c r="B131" s="65"/>
      <c r="C131" s="66" t="s">
        <v>287</v>
      </c>
      <c r="D131" s="73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</row>
    <row r="132" spans="2:9" ht="25.5">
      <c r="B132" s="65"/>
      <c r="C132" s="72" t="s">
        <v>288</v>
      </c>
      <c r="D132" s="73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</row>
    <row r="133" spans="2:9" ht="15">
      <c r="B133" s="65"/>
      <c r="C133" s="66" t="s">
        <v>289</v>
      </c>
      <c r="D133" s="73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</row>
    <row r="134" spans="2:9" ht="15">
      <c r="B134" s="65"/>
      <c r="C134" s="66" t="s">
        <v>290</v>
      </c>
      <c r="D134" s="73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</row>
    <row r="135" spans="2:9" ht="15">
      <c r="B135" s="65"/>
      <c r="C135" s="66" t="s">
        <v>291</v>
      </c>
      <c r="D135" s="73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</row>
    <row r="136" spans="2:9" ht="15">
      <c r="B136" s="168" t="s">
        <v>292</v>
      </c>
      <c r="C136" s="169"/>
      <c r="D136" s="73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</row>
    <row r="137" spans="2:9" ht="25.5">
      <c r="B137" s="65"/>
      <c r="C137" s="72" t="s">
        <v>293</v>
      </c>
      <c r="D137" s="73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</row>
    <row r="138" spans="2:9" ht="15">
      <c r="B138" s="65"/>
      <c r="C138" s="66" t="s">
        <v>294</v>
      </c>
      <c r="D138" s="73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</row>
    <row r="139" spans="2:9" ht="25.5">
      <c r="B139" s="65"/>
      <c r="C139" s="72" t="s">
        <v>295</v>
      </c>
      <c r="D139" s="73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</row>
    <row r="140" spans="2:9" ht="15">
      <c r="B140" s="168" t="s">
        <v>296</v>
      </c>
      <c r="C140" s="169"/>
      <c r="D140" s="73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</row>
    <row r="141" spans="2:9" ht="25.5">
      <c r="B141" s="65"/>
      <c r="C141" s="72" t="s">
        <v>297</v>
      </c>
      <c r="D141" s="73">
        <v>0</v>
      </c>
      <c r="E141" s="74">
        <v>0</v>
      </c>
      <c r="F141" s="74">
        <v>0</v>
      </c>
      <c r="G141" s="74">
        <v>0</v>
      </c>
      <c r="H141" s="74">
        <v>0</v>
      </c>
      <c r="I141" s="74">
        <v>0</v>
      </c>
    </row>
    <row r="142" spans="2:9" ht="25.5">
      <c r="B142" s="65"/>
      <c r="C142" s="72" t="s">
        <v>298</v>
      </c>
      <c r="D142" s="73">
        <v>0</v>
      </c>
      <c r="E142" s="74">
        <v>0</v>
      </c>
      <c r="F142" s="74">
        <v>0</v>
      </c>
      <c r="G142" s="74">
        <v>0</v>
      </c>
      <c r="H142" s="74">
        <v>0</v>
      </c>
      <c r="I142" s="74">
        <v>0</v>
      </c>
    </row>
    <row r="143" spans="2:9" ht="15">
      <c r="B143" s="65"/>
      <c r="C143" s="66" t="s">
        <v>299</v>
      </c>
      <c r="D143" s="73">
        <v>0</v>
      </c>
      <c r="E143" s="74">
        <v>0</v>
      </c>
      <c r="F143" s="74">
        <v>0</v>
      </c>
      <c r="G143" s="74">
        <v>0</v>
      </c>
      <c r="H143" s="74">
        <v>0</v>
      </c>
      <c r="I143" s="74">
        <v>0</v>
      </c>
    </row>
    <row r="144" spans="2:9" ht="15">
      <c r="B144" s="65"/>
      <c r="C144" s="66" t="s">
        <v>300</v>
      </c>
      <c r="D144" s="73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</row>
    <row r="145" spans="2:9" ht="25.5">
      <c r="B145" s="65"/>
      <c r="C145" s="72" t="s">
        <v>301</v>
      </c>
      <c r="D145" s="73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</row>
    <row r="146" spans="2:9" ht="25.5">
      <c r="B146" s="65"/>
      <c r="C146" s="72" t="s">
        <v>302</v>
      </c>
      <c r="D146" s="73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</row>
    <row r="147" spans="2:9" ht="15">
      <c r="B147" s="65"/>
      <c r="C147" s="66" t="s">
        <v>303</v>
      </c>
      <c r="D147" s="73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</row>
    <row r="148" spans="2:9" ht="25.5">
      <c r="B148" s="65"/>
      <c r="C148" s="72" t="s">
        <v>304</v>
      </c>
      <c r="D148" s="73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</row>
    <row r="149" spans="2:9" ht="15">
      <c r="B149" s="168" t="s">
        <v>305</v>
      </c>
      <c r="C149" s="169"/>
      <c r="D149" s="73">
        <v>0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</row>
    <row r="150" spans="2:9" ht="15">
      <c r="B150" s="65"/>
      <c r="C150" s="66" t="s">
        <v>306</v>
      </c>
      <c r="D150" s="73">
        <v>0</v>
      </c>
      <c r="E150" s="74">
        <v>0</v>
      </c>
      <c r="F150" s="74">
        <v>0</v>
      </c>
      <c r="G150" s="74">
        <v>0</v>
      </c>
      <c r="H150" s="74">
        <v>0</v>
      </c>
      <c r="I150" s="74">
        <v>0</v>
      </c>
    </row>
    <row r="151" spans="2:9" ht="15">
      <c r="B151" s="65"/>
      <c r="C151" s="66" t="s">
        <v>307</v>
      </c>
      <c r="D151" s="73">
        <v>0</v>
      </c>
      <c r="E151" s="74">
        <v>0</v>
      </c>
      <c r="F151" s="74">
        <v>0</v>
      </c>
      <c r="G151" s="74">
        <v>0</v>
      </c>
      <c r="H151" s="74">
        <v>0</v>
      </c>
      <c r="I151" s="74">
        <v>0</v>
      </c>
    </row>
    <row r="152" spans="2:9" ht="15">
      <c r="B152" s="65"/>
      <c r="C152" s="66" t="s">
        <v>308</v>
      </c>
      <c r="D152" s="73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</row>
    <row r="153" spans="2:9" ht="15">
      <c r="B153" s="168" t="s">
        <v>309</v>
      </c>
      <c r="C153" s="169"/>
      <c r="D153" s="73">
        <v>0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</row>
    <row r="154" spans="2:9" ht="15">
      <c r="B154" s="65"/>
      <c r="C154" s="66" t="s">
        <v>310</v>
      </c>
      <c r="D154" s="73">
        <v>0</v>
      </c>
      <c r="E154" s="74">
        <v>0</v>
      </c>
      <c r="F154" s="74">
        <v>0</v>
      </c>
      <c r="G154" s="74">
        <v>0</v>
      </c>
      <c r="H154" s="74">
        <v>0</v>
      </c>
      <c r="I154" s="74">
        <v>0</v>
      </c>
    </row>
    <row r="155" spans="2:9" ht="15">
      <c r="B155" s="65"/>
      <c r="C155" s="66" t="s">
        <v>311</v>
      </c>
      <c r="D155" s="73">
        <v>0</v>
      </c>
      <c r="E155" s="74">
        <v>0</v>
      </c>
      <c r="F155" s="74">
        <v>0</v>
      </c>
      <c r="G155" s="74">
        <v>0</v>
      </c>
      <c r="H155" s="74">
        <v>0</v>
      </c>
      <c r="I155" s="74">
        <v>0</v>
      </c>
    </row>
    <row r="156" spans="2:9" ht="15">
      <c r="B156" s="65"/>
      <c r="C156" s="66" t="s">
        <v>312</v>
      </c>
      <c r="D156" s="73">
        <v>0</v>
      </c>
      <c r="E156" s="74">
        <v>0</v>
      </c>
      <c r="F156" s="74">
        <v>0</v>
      </c>
      <c r="G156" s="74">
        <v>0</v>
      </c>
      <c r="H156" s="74">
        <v>0</v>
      </c>
      <c r="I156" s="74">
        <v>0</v>
      </c>
    </row>
    <row r="157" spans="2:9" ht="15">
      <c r="B157" s="65"/>
      <c r="C157" s="66" t="s">
        <v>313</v>
      </c>
      <c r="D157" s="73">
        <v>0</v>
      </c>
      <c r="E157" s="74">
        <v>0</v>
      </c>
      <c r="F157" s="74">
        <v>0</v>
      </c>
      <c r="G157" s="74">
        <v>0</v>
      </c>
      <c r="H157" s="74">
        <v>0</v>
      </c>
      <c r="I157" s="74">
        <v>0</v>
      </c>
    </row>
    <row r="158" spans="2:9" ht="15">
      <c r="B158" s="65"/>
      <c r="C158" s="66" t="s">
        <v>314</v>
      </c>
      <c r="D158" s="73">
        <v>0</v>
      </c>
      <c r="E158" s="74">
        <v>0</v>
      </c>
      <c r="F158" s="74">
        <v>0</v>
      </c>
      <c r="G158" s="74">
        <v>0</v>
      </c>
      <c r="H158" s="74">
        <v>0</v>
      </c>
      <c r="I158" s="74">
        <v>0</v>
      </c>
    </row>
    <row r="159" spans="2:9" ht="15">
      <c r="B159" s="65"/>
      <c r="C159" s="66" t="s">
        <v>315</v>
      </c>
      <c r="D159" s="73">
        <v>0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</row>
    <row r="160" spans="2:9" ht="25.5">
      <c r="B160" s="65"/>
      <c r="C160" s="72" t="s">
        <v>316</v>
      </c>
      <c r="D160" s="73">
        <v>0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</row>
    <row r="161" spans="2:9" ht="15">
      <c r="B161" s="65"/>
      <c r="C161" s="66"/>
      <c r="D161" s="63"/>
      <c r="E161" s="64"/>
      <c r="F161" s="64"/>
      <c r="G161" s="64"/>
      <c r="H161" s="64"/>
      <c r="I161" s="64"/>
    </row>
    <row r="162" spans="2:9" ht="15">
      <c r="B162" s="176" t="s">
        <v>318</v>
      </c>
      <c r="C162" s="177"/>
      <c r="D162" s="78">
        <f>D10+D86</f>
        <v>11933467.199999997</v>
      </c>
      <c r="E162" s="78">
        <f>E10+E86</f>
        <v>0</v>
      </c>
      <c r="F162" s="78">
        <f>F10+F86</f>
        <v>11933467.199999997</v>
      </c>
      <c r="G162" s="78">
        <f>G10+G86</f>
        <v>8563754.34</v>
      </c>
      <c r="H162" s="78">
        <f>H10+H86</f>
        <v>8563754.34</v>
      </c>
      <c r="I162" s="78">
        <f>I10+I86</f>
        <v>3369712.8599999985</v>
      </c>
    </row>
    <row r="163" spans="2:9" ht="15.75" thickBot="1">
      <c r="B163" s="68"/>
      <c r="C163" s="69"/>
      <c r="D163" s="70"/>
      <c r="E163" s="71"/>
      <c r="F163" s="71"/>
      <c r="G163" s="71"/>
      <c r="H163" s="71"/>
      <c r="I163" s="71"/>
    </row>
  </sheetData>
  <sheetProtection/>
  <mergeCells count="38">
    <mergeCell ref="B8:C9"/>
    <mergeCell ref="D8:H8"/>
    <mergeCell ref="I8:I9"/>
    <mergeCell ref="B3:I3"/>
    <mergeCell ref="B4:I4"/>
    <mergeCell ref="B5:I5"/>
    <mergeCell ref="B6:I6"/>
    <mergeCell ref="B7:I7"/>
    <mergeCell ref="B162:C162"/>
    <mergeCell ref="I86:I87"/>
    <mergeCell ref="B88:C88"/>
    <mergeCell ref="B96:C96"/>
    <mergeCell ref="B106:C106"/>
    <mergeCell ref="B116:C116"/>
    <mergeCell ref="B126:C126"/>
    <mergeCell ref="B87:C87"/>
    <mergeCell ref="D86:D87"/>
    <mergeCell ref="E86:E87"/>
    <mergeCell ref="F86:F87"/>
    <mergeCell ref="G86:G87"/>
    <mergeCell ref="H86:H87"/>
    <mergeCell ref="B86:C86"/>
    <mergeCell ref="B2:I2"/>
    <mergeCell ref="B136:C136"/>
    <mergeCell ref="B140:C140"/>
    <mergeCell ref="B149:C149"/>
    <mergeCell ref="B153:C153"/>
    <mergeCell ref="B59:C59"/>
    <mergeCell ref="B63:C63"/>
    <mergeCell ref="B72:C72"/>
    <mergeCell ref="B76:C76"/>
    <mergeCell ref="B84:C84"/>
    <mergeCell ref="B10:C10"/>
    <mergeCell ref="B11:C11"/>
    <mergeCell ref="B19:C19"/>
    <mergeCell ref="B29:C29"/>
    <mergeCell ref="B39:C39"/>
    <mergeCell ref="B49:C49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1">
      <selection activeCell="F12" sqref="F12:G12"/>
    </sheetView>
  </sheetViews>
  <sheetFormatPr defaultColWidth="11.421875" defaultRowHeight="15"/>
  <cols>
    <col min="2" max="2" width="27.00390625" style="0" customWidth="1"/>
    <col min="3" max="3" width="16.28125" style="0" customWidth="1"/>
    <col min="4" max="4" width="19.140625" style="0" customWidth="1"/>
    <col min="5" max="5" width="14.57421875" style="0" customWidth="1"/>
    <col min="6" max="6" width="14.00390625" style="0" customWidth="1"/>
    <col min="7" max="7" width="12.7109375" style="0" customWidth="1"/>
    <col min="8" max="8" width="17.28125" style="0" customWidth="1"/>
  </cols>
  <sheetData>
    <row r="2" ht="15.75" thickBot="1"/>
    <row r="3" spans="2:8" ht="15">
      <c r="B3" s="141" t="s">
        <v>146</v>
      </c>
      <c r="C3" s="193"/>
      <c r="D3" s="193"/>
      <c r="E3" s="193"/>
      <c r="F3" s="193"/>
      <c r="G3" s="193"/>
      <c r="H3" s="142"/>
    </row>
    <row r="4" spans="2:8" ht="15">
      <c r="B4" s="194" t="s">
        <v>237</v>
      </c>
      <c r="C4" s="195"/>
      <c r="D4" s="195"/>
      <c r="E4" s="195"/>
      <c r="F4" s="195"/>
      <c r="G4" s="195"/>
      <c r="H4" s="196"/>
    </row>
    <row r="5" spans="2:8" ht="15">
      <c r="B5" s="194" t="s">
        <v>320</v>
      </c>
      <c r="C5" s="195"/>
      <c r="D5" s="195"/>
      <c r="E5" s="195"/>
      <c r="F5" s="195"/>
      <c r="G5" s="195"/>
      <c r="H5" s="196"/>
    </row>
    <row r="6" spans="2:8" ht="15">
      <c r="B6" s="194" t="s">
        <v>388</v>
      </c>
      <c r="C6" s="195"/>
      <c r="D6" s="195"/>
      <c r="E6" s="195"/>
      <c r="F6" s="195"/>
      <c r="G6" s="195"/>
      <c r="H6" s="196"/>
    </row>
    <row r="7" spans="2:8" ht="15.75" thickBot="1">
      <c r="B7" s="143" t="s">
        <v>1</v>
      </c>
      <c r="C7" s="197"/>
      <c r="D7" s="197"/>
      <c r="E7" s="197"/>
      <c r="F7" s="197"/>
      <c r="G7" s="197"/>
      <c r="H7" s="144"/>
    </row>
    <row r="8" spans="2:8" ht="15.75" thickBot="1">
      <c r="B8" s="145" t="s">
        <v>2</v>
      </c>
      <c r="C8" s="138" t="s">
        <v>239</v>
      </c>
      <c r="D8" s="139"/>
      <c r="E8" s="139"/>
      <c r="F8" s="139"/>
      <c r="G8" s="140"/>
      <c r="H8" s="145" t="s">
        <v>240</v>
      </c>
    </row>
    <row r="9" spans="2:8" ht="27" thickBot="1">
      <c r="B9" s="146"/>
      <c r="C9" s="17" t="s">
        <v>197</v>
      </c>
      <c r="D9" s="17" t="s">
        <v>321</v>
      </c>
      <c r="E9" s="17" t="s">
        <v>322</v>
      </c>
      <c r="F9" s="17" t="s">
        <v>198</v>
      </c>
      <c r="G9" s="17" t="s">
        <v>215</v>
      </c>
      <c r="H9" s="146"/>
    </row>
    <row r="10" spans="2:8" ht="15">
      <c r="B10" s="4" t="s">
        <v>323</v>
      </c>
      <c r="C10" s="191">
        <f>C12+C13+C14+C15+C16+C17+C18+C19</f>
        <v>11933467.2</v>
      </c>
      <c r="D10" s="191">
        <v>0</v>
      </c>
      <c r="E10" s="191">
        <f>C10+D10</f>
        <v>11933467.2</v>
      </c>
      <c r="F10" s="191">
        <f>F12+F13+F14+F15+F16+F17+F18+F19</f>
        <v>8563754.34</v>
      </c>
      <c r="G10" s="191">
        <f>G12+G13+G14+G15+G16+G17+G18+G19</f>
        <v>8563754.34</v>
      </c>
      <c r="H10" s="191">
        <f>E10-F10</f>
        <v>3369712.8599999994</v>
      </c>
    </row>
    <row r="11" spans="2:8" ht="15">
      <c r="B11" s="4" t="s">
        <v>324</v>
      </c>
      <c r="C11" s="192"/>
      <c r="D11" s="192"/>
      <c r="E11" s="192"/>
      <c r="F11" s="192"/>
      <c r="G11" s="192"/>
      <c r="H11" s="192"/>
    </row>
    <row r="12" spans="2:8" ht="26.25">
      <c r="B12" s="79" t="s">
        <v>325</v>
      </c>
      <c r="C12" s="86">
        <v>11933467.2</v>
      </c>
      <c r="D12" s="86">
        <v>0</v>
      </c>
      <c r="E12" s="86">
        <v>11933467.2</v>
      </c>
      <c r="F12" s="86">
        <v>8563754.34</v>
      </c>
      <c r="G12" s="86">
        <v>8563754.34</v>
      </c>
      <c r="H12" s="86">
        <v>3368712.86</v>
      </c>
    </row>
    <row r="13" spans="2:8" ht="26.25">
      <c r="B13" s="79" t="s">
        <v>326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</row>
    <row r="14" spans="2:8" ht="26.25">
      <c r="B14" s="79" t="s">
        <v>327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</row>
    <row r="15" spans="2:8" ht="26.25">
      <c r="B15" s="79" t="s">
        <v>328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</row>
    <row r="16" spans="2:8" ht="26.25">
      <c r="B16" s="79" t="s">
        <v>329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</row>
    <row r="17" spans="2:8" ht="26.25">
      <c r="B17" s="79" t="s">
        <v>330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</row>
    <row r="18" spans="2:8" ht="26.25">
      <c r="B18" s="79" t="s">
        <v>331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</row>
    <row r="19" spans="2:8" ht="26.25">
      <c r="B19" s="79" t="s">
        <v>332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</row>
    <row r="20" spans="2:8" ht="15">
      <c r="B20" s="79"/>
      <c r="C20" s="80"/>
      <c r="D20" s="80"/>
      <c r="E20" s="80"/>
      <c r="F20" s="80"/>
      <c r="G20" s="80"/>
      <c r="H20" s="80"/>
    </row>
    <row r="21" spans="2:8" ht="26.25" customHeight="1">
      <c r="B21" s="81" t="s">
        <v>333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</row>
    <row r="22" spans="2:8" ht="39" customHeight="1">
      <c r="B22" s="81" t="s">
        <v>334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</row>
    <row r="23" spans="2:8" ht="26.25">
      <c r="B23" s="79" t="s">
        <v>325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</row>
    <row r="24" spans="2:8" ht="26.25">
      <c r="B24" s="79" t="s">
        <v>326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</row>
    <row r="25" spans="2:8" ht="26.25">
      <c r="B25" s="79" t="s">
        <v>327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</row>
    <row r="26" spans="2:8" ht="26.25">
      <c r="B26" s="79" t="s">
        <v>328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</row>
    <row r="27" spans="2:8" ht="26.25">
      <c r="B27" s="79" t="s">
        <v>329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</row>
    <row r="28" spans="2:8" ht="26.25">
      <c r="B28" s="79" t="s">
        <v>330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</row>
    <row r="29" spans="2:8" ht="26.25">
      <c r="B29" s="79" t="s">
        <v>331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</row>
    <row r="30" spans="2:8" ht="26.25">
      <c r="B30" s="79" t="s">
        <v>332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</row>
    <row r="31" spans="2:8" ht="15">
      <c r="B31" s="82"/>
      <c r="C31" s="80"/>
      <c r="D31" s="80"/>
      <c r="E31" s="80"/>
      <c r="F31" s="80"/>
      <c r="G31" s="80"/>
      <c r="H31" s="80"/>
    </row>
    <row r="32" spans="2:8" ht="26.25">
      <c r="B32" s="83" t="s">
        <v>318</v>
      </c>
      <c r="C32" s="87">
        <f>C10-C21</f>
        <v>11933467.2</v>
      </c>
      <c r="D32" s="87">
        <v>0</v>
      </c>
      <c r="E32" s="87">
        <f>E10-E21</f>
        <v>11933467.2</v>
      </c>
      <c r="F32" s="87">
        <f>F10-F21</f>
        <v>8563754.34</v>
      </c>
      <c r="G32" s="87">
        <f>G10-G21</f>
        <v>8563754.34</v>
      </c>
      <c r="H32" s="87">
        <f>H10-H21</f>
        <v>3369712.8599999994</v>
      </c>
    </row>
    <row r="33" spans="2:8" ht="15.75" thickBot="1">
      <c r="B33" s="10"/>
      <c r="C33" s="84"/>
      <c r="D33" s="84"/>
      <c r="E33" s="84"/>
      <c r="F33" s="84"/>
      <c r="G33" s="84"/>
      <c r="H33" s="84"/>
    </row>
    <row r="34" spans="2:8" ht="15">
      <c r="B34" s="85"/>
      <c r="C34" s="34"/>
      <c r="D34" s="34"/>
      <c r="E34" s="34"/>
      <c r="F34" s="34"/>
      <c r="G34" s="34"/>
      <c r="H34" s="34"/>
    </row>
  </sheetData>
  <sheetProtection/>
  <mergeCells count="14">
    <mergeCell ref="H10:H11"/>
    <mergeCell ref="B3:H3"/>
    <mergeCell ref="B4:H4"/>
    <mergeCell ref="B5:H5"/>
    <mergeCell ref="B6:H6"/>
    <mergeCell ref="B7:H7"/>
    <mergeCell ref="B8:B9"/>
    <mergeCell ref="C8:G8"/>
    <mergeCell ref="H8:H9"/>
    <mergeCell ref="C10:C11"/>
    <mergeCell ref="D10:D11"/>
    <mergeCell ref="E10:E11"/>
    <mergeCell ref="F10:F11"/>
    <mergeCell ref="G10:G1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I86"/>
  <sheetViews>
    <sheetView zoomScalePageLayoutView="0" workbookViewId="0" topLeftCell="A1">
      <selection activeCell="I86" sqref="I86"/>
    </sheetView>
  </sheetViews>
  <sheetFormatPr defaultColWidth="11.421875" defaultRowHeight="15"/>
  <cols>
    <col min="2" max="2" width="37.140625" style="0" customWidth="1"/>
    <col min="3" max="3" width="26.8515625" style="0" customWidth="1"/>
    <col min="4" max="4" width="12.7109375" style="0" bestFit="1" customWidth="1"/>
    <col min="5" max="5" width="11.57421875" style="0" bestFit="1" customWidth="1"/>
    <col min="6" max="6" width="12.8515625" style="0" customWidth="1"/>
    <col min="7" max="9" width="11.7109375" style="0" bestFit="1" customWidth="1"/>
  </cols>
  <sheetData>
    <row r="2" ht="15.75" thickBot="1"/>
    <row r="3" spans="2:9" ht="15">
      <c r="B3" s="180" t="s">
        <v>146</v>
      </c>
      <c r="C3" s="204"/>
      <c r="D3" s="204"/>
      <c r="E3" s="204"/>
      <c r="F3" s="204"/>
      <c r="G3" s="204"/>
      <c r="H3" s="204"/>
      <c r="I3" s="205"/>
    </row>
    <row r="4" spans="2:9" ht="15">
      <c r="B4" s="164" t="s">
        <v>237</v>
      </c>
      <c r="C4" s="165"/>
      <c r="D4" s="165"/>
      <c r="E4" s="165"/>
      <c r="F4" s="165"/>
      <c r="G4" s="165"/>
      <c r="H4" s="165"/>
      <c r="I4" s="206"/>
    </row>
    <row r="5" spans="2:9" ht="15">
      <c r="B5" s="164" t="s">
        <v>335</v>
      </c>
      <c r="C5" s="165"/>
      <c r="D5" s="165"/>
      <c r="E5" s="165"/>
      <c r="F5" s="165"/>
      <c r="G5" s="165"/>
      <c r="H5" s="165"/>
      <c r="I5" s="206"/>
    </row>
    <row r="6" spans="2:9" ht="15">
      <c r="B6" s="164" t="s">
        <v>388</v>
      </c>
      <c r="C6" s="165"/>
      <c r="D6" s="165"/>
      <c r="E6" s="165"/>
      <c r="F6" s="165"/>
      <c r="G6" s="165"/>
      <c r="H6" s="165"/>
      <c r="I6" s="206"/>
    </row>
    <row r="7" spans="2:9" ht="15.75" thickBot="1">
      <c r="B7" s="182" t="s">
        <v>1</v>
      </c>
      <c r="C7" s="207"/>
      <c r="D7" s="207"/>
      <c r="E7" s="207"/>
      <c r="F7" s="207"/>
      <c r="G7" s="207"/>
      <c r="H7" s="207"/>
      <c r="I7" s="208"/>
    </row>
    <row r="8" spans="2:9" ht="15.75" thickBot="1">
      <c r="B8" s="180" t="s">
        <v>2</v>
      </c>
      <c r="C8" s="181"/>
      <c r="D8" s="138" t="s">
        <v>239</v>
      </c>
      <c r="E8" s="139"/>
      <c r="F8" s="139"/>
      <c r="G8" s="139"/>
      <c r="H8" s="140"/>
      <c r="I8" s="145" t="s">
        <v>240</v>
      </c>
    </row>
    <row r="9" spans="2:9" ht="52.5" thickBot="1">
      <c r="B9" s="182"/>
      <c r="C9" s="183"/>
      <c r="D9" s="17" t="s">
        <v>197</v>
      </c>
      <c r="E9" s="17" t="s">
        <v>241</v>
      </c>
      <c r="F9" s="17" t="s">
        <v>242</v>
      </c>
      <c r="G9" s="17" t="s">
        <v>198</v>
      </c>
      <c r="H9" s="17" t="s">
        <v>215</v>
      </c>
      <c r="I9" s="146"/>
    </row>
    <row r="10" spans="2:9" ht="15">
      <c r="B10" s="200"/>
      <c r="C10" s="201"/>
      <c r="D10" s="88"/>
      <c r="E10" s="88"/>
      <c r="F10" s="88"/>
      <c r="G10" s="88"/>
      <c r="H10" s="88"/>
      <c r="I10" s="88"/>
    </row>
    <row r="11" spans="2:9" ht="16.5" customHeight="1">
      <c r="B11" s="202" t="s">
        <v>336</v>
      </c>
      <c r="C11" s="203"/>
      <c r="D11" s="97">
        <v>11933467.2</v>
      </c>
      <c r="E11" s="97">
        <v>0</v>
      </c>
      <c r="F11" s="97">
        <v>11933467.2</v>
      </c>
      <c r="G11" s="97">
        <v>8563754.34</v>
      </c>
      <c r="H11" s="97">
        <v>8563754.34</v>
      </c>
      <c r="I11" s="97">
        <f>F11-G11</f>
        <v>3369712.8599999994</v>
      </c>
    </row>
    <row r="12" spans="2:9" ht="15">
      <c r="B12" s="198" t="s">
        <v>337</v>
      </c>
      <c r="C12" s="199"/>
      <c r="D12" s="97"/>
      <c r="E12" s="97"/>
      <c r="F12" s="97"/>
      <c r="G12" s="97"/>
      <c r="H12" s="97"/>
      <c r="I12" s="97"/>
    </row>
    <row r="13" spans="2:9" ht="15">
      <c r="B13" s="89"/>
      <c r="C13" s="90" t="s">
        <v>338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</row>
    <row r="14" spans="2:9" ht="15">
      <c r="B14" s="89"/>
      <c r="C14" s="90" t="s">
        <v>339</v>
      </c>
      <c r="D14" s="97">
        <v>11933467.2</v>
      </c>
      <c r="E14" s="97">
        <v>0</v>
      </c>
      <c r="F14" s="97">
        <v>11933467.2</v>
      </c>
      <c r="G14" s="97">
        <v>8563754.34</v>
      </c>
      <c r="H14" s="97">
        <v>8563754.34</v>
      </c>
      <c r="I14" s="97">
        <f>F14-G14</f>
        <v>3369712.8599999994</v>
      </c>
    </row>
    <row r="15" spans="2:9" ht="29.25" customHeight="1">
      <c r="B15" s="89"/>
      <c r="C15" s="96" t="s">
        <v>340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</row>
    <row r="16" spans="2:9" ht="15">
      <c r="B16" s="89"/>
      <c r="C16" s="90" t="s">
        <v>341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</row>
    <row r="17" spans="2:9" ht="26.25">
      <c r="B17" s="89"/>
      <c r="C17" s="96" t="s">
        <v>342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</row>
    <row r="18" spans="2:9" ht="15">
      <c r="B18" s="89"/>
      <c r="C18" s="90" t="s">
        <v>343</v>
      </c>
      <c r="D18" s="97">
        <v>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</row>
    <row r="19" spans="2:9" ht="30.75" customHeight="1">
      <c r="B19" s="89"/>
      <c r="C19" s="96" t="s">
        <v>344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</row>
    <row r="20" spans="2:9" ht="15">
      <c r="B20" s="89"/>
      <c r="C20" s="90" t="s">
        <v>345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</row>
    <row r="21" spans="2:9" ht="15">
      <c r="B21" s="91"/>
      <c r="C21" s="92"/>
      <c r="D21" s="98"/>
      <c r="E21" s="98"/>
      <c r="F21" s="98"/>
      <c r="G21" s="98"/>
      <c r="H21" s="98"/>
      <c r="I21" s="98"/>
    </row>
    <row r="22" spans="2:9" ht="15">
      <c r="B22" s="198" t="s">
        <v>346</v>
      </c>
      <c r="C22" s="199"/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97">
        <v>0</v>
      </c>
    </row>
    <row r="23" spans="2:9" ht="15">
      <c r="B23" s="89"/>
      <c r="C23" s="90" t="s">
        <v>347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</row>
    <row r="24" spans="2:9" ht="26.25">
      <c r="B24" s="89"/>
      <c r="C24" s="96" t="s">
        <v>348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</row>
    <row r="25" spans="2:9" ht="15">
      <c r="B25" s="89"/>
      <c r="C25" s="90" t="s">
        <v>349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</row>
    <row r="26" spans="2:9" ht="29.25" customHeight="1">
      <c r="B26" s="89"/>
      <c r="C26" s="96" t="s">
        <v>350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</row>
    <row r="27" spans="2:9" ht="15">
      <c r="B27" s="89"/>
      <c r="C27" s="90" t="s">
        <v>351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</row>
    <row r="28" spans="2:9" ht="15">
      <c r="B28" s="89"/>
      <c r="C28" s="90" t="s">
        <v>352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</row>
    <row r="29" spans="2:9" ht="15">
      <c r="B29" s="89"/>
      <c r="C29" s="90" t="s">
        <v>353</v>
      </c>
      <c r="D29" s="97"/>
      <c r="E29" s="97"/>
      <c r="F29" s="97"/>
      <c r="G29" s="97"/>
      <c r="H29" s="97"/>
      <c r="I29" s="97"/>
    </row>
    <row r="30" spans="2:9" ht="15">
      <c r="B30" s="91"/>
      <c r="C30" s="92"/>
      <c r="D30" s="98"/>
      <c r="E30" s="98"/>
      <c r="F30" s="98"/>
      <c r="G30" s="98"/>
      <c r="H30" s="98"/>
      <c r="I30" s="98"/>
    </row>
    <row r="31" spans="2:9" ht="15">
      <c r="B31" s="198" t="s">
        <v>354</v>
      </c>
      <c r="C31" s="199"/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</row>
    <row r="32" spans="2:9" ht="39">
      <c r="B32" s="89"/>
      <c r="C32" s="96" t="s">
        <v>355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</row>
    <row r="33" spans="2:9" ht="26.25">
      <c r="B33" s="89"/>
      <c r="C33" s="96" t="s">
        <v>356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</row>
    <row r="34" spans="2:9" ht="15">
      <c r="B34" s="89"/>
      <c r="C34" s="90" t="s">
        <v>357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97">
        <v>0</v>
      </c>
    </row>
    <row r="35" spans="2:9" ht="26.25">
      <c r="B35" s="89"/>
      <c r="C35" s="96" t="s">
        <v>358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</row>
    <row r="36" spans="2:9" ht="15">
      <c r="B36" s="89"/>
      <c r="C36" s="90" t="s">
        <v>359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97">
        <v>0</v>
      </c>
    </row>
    <row r="37" spans="2:9" ht="15">
      <c r="B37" s="89"/>
      <c r="C37" s="90" t="s">
        <v>360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</row>
    <row r="38" spans="2:9" ht="15">
      <c r="B38" s="89"/>
      <c r="C38" s="90" t="s">
        <v>361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</row>
    <row r="39" spans="2:9" ht="15">
      <c r="B39" s="89"/>
      <c r="C39" s="90" t="s">
        <v>362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</row>
    <row r="40" spans="2:9" ht="26.25">
      <c r="B40" s="89"/>
      <c r="C40" s="96" t="s">
        <v>363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</row>
    <row r="41" spans="2:9" ht="15">
      <c r="B41" s="91"/>
      <c r="C41" s="92"/>
      <c r="D41" s="98"/>
      <c r="E41" s="98"/>
      <c r="F41" s="98"/>
      <c r="G41" s="98"/>
      <c r="H41" s="98"/>
      <c r="I41" s="98"/>
    </row>
    <row r="42" spans="2:9" ht="15">
      <c r="B42" s="198" t="s">
        <v>364</v>
      </c>
      <c r="C42" s="199"/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</row>
    <row r="43" spans="2:9" ht="15">
      <c r="B43" s="89"/>
      <c r="C43" s="90" t="s">
        <v>365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</row>
    <row r="44" spans="2:9" ht="64.5">
      <c r="B44" s="89"/>
      <c r="C44" s="96" t="s">
        <v>366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</row>
    <row r="45" spans="2:9" ht="26.25">
      <c r="B45" s="89"/>
      <c r="C45" s="96" t="s">
        <v>367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</row>
    <row r="46" spans="2:9" ht="26.25">
      <c r="B46" s="89"/>
      <c r="C46" s="96" t="s">
        <v>368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</row>
    <row r="47" spans="2:9" ht="15">
      <c r="B47" s="91"/>
      <c r="C47" s="92"/>
      <c r="D47" s="98"/>
      <c r="E47" s="98"/>
      <c r="F47" s="98"/>
      <c r="G47" s="98"/>
      <c r="H47" s="98"/>
      <c r="I47" s="98"/>
    </row>
    <row r="48" spans="2:9" ht="15">
      <c r="B48" s="198" t="s">
        <v>369</v>
      </c>
      <c r="C48" s="199"/>
      <c r="D48" s="97">
        <v>0</v>
      </c>
      <c r="E48" s="97">
        <v>0</v>
      </c>
      <c r="F48" s="97">
        <v>0</v>
      </c>
      <c r="G48" s="97">
        <v>0</v>
      </c>
      <c r="H48" s="97">
        <v>0</v>
      </c>
      <c r="I48" s="97">
        <v>0</v>
      </c>
    </row>
    <row r="49" spans="2:9" ht="15">
      <c r="B49" s="198" t="s">
        <v>337</v>
      </c>
      <c r="C49" s="199"/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</row>
    <row r="50" spans="2:9" ht="15">
      <c r="B50" s="89"/>
      <c r="C50" s="90" t="s">
        <v>338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</row>
    <row r="51" spans="2:9" ht="15">
      <c r="B51" s="89"/>
      <c r="C51" s="90" t="s">
        <v>339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</row>
    <row r="52" spans="2:9" ht="26.25">
      <c r="B52" s="89"/>
      <c r="C52" s="96" t="s">
        <v>340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97">
        <v>0</v>
      </c>
    </row>
    <row r="53" spans="2:9" ht="15">
      <c r="B53" s="89"/>
      <c r="C53" s="90" t="s">
        <v>341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</row>
    <row r="54" spans="2:9" ht="26.25">
      <c r="B54" s="89"/>
      <c r="C54" s="96" t="s">
        <v>342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</row>
    <row r="55" spans="2:9" ht="15">
      <c r="B55" s="89"/>
      <c r="C55" s="90" t="s">
        <v>343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</row>
    <row r="56" spans="2:9" ht="26.25">
      <c r="B56" s="89"/>
      <c r="C56" s="96" t="s">
        <v>344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</row>
    <row r="57" spans="2:9" ht="15">
      <c r="B57" s="89"/>
      <c r="C57" s="90" t="s">
        <v>345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</row>
    <row r="58" spans="2:9" ht="15">
      <c r="B58" s="91"/>
      <c r="C58" s="92"/>
      <c r="D58" s="98"/>
      <c r="E58" s="98"/>
      <c r="F58" s="98"/>
      <c r="G58" s="98"/>
      <c r="H58" s="98"/>
      <c r="I58" s="98"/>
    </row>
    <row r="59" spans="2:9" ht="15">
      <c r="B59" s="198" t="s">
        <v>346</v>
      </c>
      <c r="C59" s="199"/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</row>
    <row r="60" spans="2:9" ht="15">
      <c r="B60" s="89"/>
      <c r="C60" s="90" t="s">
        <v>347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97">
        <v>0</v>
      </c>
    </row>
    <row r="61" spans="2:9" ht="26.25">
      <c r="B61" s="89"/>
      <c r="C61" s="96" t="s">
        <v>348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97">
        <v>0</v>
      </c>
    </row>
    <row r="62" spans="2:9" ht="15">
      <c r="B62" s="89"/>
      <c r="C62" s="90" t="s">
        <v>349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97">
        <v>0</v>
      </c>
    </row>
    <row r="63" spans="2:9" ht="39">
      <c r="B63" s="89"/>
      <c r="C63" s="96" t="s">
        <v>350</v>
      </c>
      <c r="D63" s="97">
        <v>0</v>
      </c>
      <c r="E63" s="97">
        <v>0</v>
      </c>
      <c r="F63" s="97">
        <v>0</v>
      </c>
      <c r="G63" s="97">
        <v>0</v>
      </c>
      <c r="H63" s="97">
        <v>0</v>
      </c>
      <c r="I63" s="97">
        <v>0</v>
      </c>
    </row>
    <row r="64" spans="2:9" ht="15">
      <c r="B64" s="89"/>
      <c r="C64" s="90" t="s">
        <v>351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</row>
    <row r="65" spans="2:9" ht="15">
      <c r="B65" s="89"/>
      <c r="C65" s="90" t="s">
        <v>352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</row>
    <row r="66" spans="2:9" ht="15">
      <c r="B66" s="89"/>
      <c r="C66" s="90" t="s">
        <v>353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</row>
    <row r="67" spans="2:9" ht="15">
      <c r="B67" s="91"/>
      <c r="C67" s="92"/>
      <c r="D67" s="98"/>
      <c r="E67" s="98"/>
      <c r="F67" s="98"/>
      <c r="G67" s="98"/>
      <c r="H67" s="98"/>
      <c r="I67" s="98"/>
    </row>
    <row r="68" spans="2:9" ht="15">
      <c r="B68" s="198" t="s">
        <v>354</v>
      </c>
      <c r="C68" s="199"/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</row>
    <row r="69" spans="2:9" ht="39">
      <c r="B69" s="89"/>
      <c r="C69" s="96" t="s">
        <v>355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</row>
    <row r="70" spans="2:9" ht="26.25">
      <c r="B70" s="89"/>
      <c r="C70" s="96" t="s">
        <v>356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</row>
    <row r="71" spans="2:9" ht="15">
      <c r="B71" s="89"/>
      <c r="C71" s="90" t="s">
        <v>357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</row>
    <row r="72" spans="2:9" ht="26.25">
      <c r="B72" s="89"/>
      <c r="C72" s="96" t="s">
        <v>358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</row>
    <row r="73" spans="2:9" ht="15">
      <c r="B73" s="89"/>
      <c r="C73" s="90" t="s">
        <v>359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</row>
    <row r="74" spans="2:9" ht="15">
      <c r="B74" s="89"/>
      <c r="C74" s="90" t="s">
        <v>360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</row>
    <row r="75" spans="2:9" ht="15">
      <c r="B75" s="89"/>
      <c r="C75" s="90" t="s">
        <v>361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</row>
    <row r="76" spans="2:9" ht="26.25">
      <c r="B76" s="89"/>
      <c r="C76" s="96" t="s">
        <v>362</v>
      </c>
      <c r="D76" s="97">
        <v>0</v>
      </c>
      <c r="E76" s="97">
        <v>0</v>
      </c>
      <c r="F76" s="97">
        <v>0</v>
      </c>
      <c r="G76" s="97">
        <v>0</v>
      </c>
      <c r="H76" s="97">
        <v>0</v>
      </c>
      <c r="I76" s="97">
        <v>0</v>
      </c>
    </row>
    <row r="77" spans="2:9" ht="26.25">
      <c r="B77" s="89"/>
      <c r="C77" s="96" t="s">
        <v>363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</row>
    <row r="78" spans="2:9" ht="15">
      <c r="B78" s="91"/>
      <c r="C78" s="92"/>
      <c r="D78" s="98"/>
      <c r="E78" s="98"/>
      <c r="F78" s="98"/>
      <c r="G78" s="98"/>
      <c r="H78" s="98"/>
      <c r="I78" s="98"/>
    </row>
    <row r="79" spans="2:9" ht="15">
      <c r="B79" s="198" t="s">
        <v>364</v>
      </c>
      <c r="C79" s="199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97">
        <v>0</v>
      </c>
    </row>
    <row r="80" spans="2:9" ht="39">
      <c r="B80" s="89"/>
      <c r="C80" s="96" t="s">
        <v>365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</row>
    <row r="81" spans="2:9" ht="54" customHeight="1">
      <c r="B81" s="89"/>
      <c r="C81" s="96" t="s">
        <v>366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</row>
    <row r="82" spans="2:9" ht="26.25">
      <c r="B82" s="89"/>
      <c r="C82" s="96" t="s">
        <v>367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</row>
    <row r="83" spans="2:9" ht="26.25">
      <c r="B83" s="89"/>
      <c r="C83" s="96" t="s">
        <v>368</v>
      </c>
      <c r="D83" s="97">
        <v>0</v>
      </c>
      <c r="E83" s="97">
        <v>0</v>
      </c>
      <c r="F83" s="97">
        <v>0</v>
      </c>
      <c r="G83" s="97">
        <v>0</v>
      </c>
      <c r="H83" s="97">
        <v>0</v>
      </c>
      <c r="I83" s="97">
        <v>0</v>
      </c>
    </row>
    <row r="84" spans="2:9" ht="15">
      <c r="B84" s="91"/>
      <c r="C84" s="92"/>
      <c r="D84" s="97">
        <v>0</v>
      </c>
      <c r="E84" s="97">
        <v>0</v>
      </c>
      <c r="F84" s="97">
        <v>0</v>
      </c>
      <c r="G84" s="97">
        <v>0</v>
      </c>
      <c r="H84" s="97">
        <v>0</v>
      </c>
      <c r="I84" s="97">
        <v>0</v>
      </c>
    </row>
    <row r="85" spans="2:9" ht="15">
      <c r="B85" s="198" t="s">
        <v>318</v>
      </c>
      <c r="C85" s="199"/>
      <c r="D85" s="97">
        <f>D11+D48</f>
        <v>11933467.2</v>
      </c>
      <c r="E85" s="97">
        <v>0</v>
      </c>
      <c r="F85" s="97">
        <f>F11+F48</f>
        <v>11933467.2</v>
      </c>
      <c r="G85" s="97">
        <f>G11+G48</f>
        <v>8563754.34</v>
      </c>
      <c r="H85" s="97">
        <f>H11+H48</f>
        <v>8563754.34</v>
      </c>
      <c r="I85" s="97">
        <f>I11+I48</f>
        <v>3369712.8599999994</v>
      </c>
    </row>
    <row r="86" spans="2:9" ht="15.75" thickBot="1">
      <c r="B86" s="93"/>
      <c r="C86" s="94"/>
      <c r="D86" s="95"/>
      <c r="E86" s="95"/>
      <c r="F86" s="95"/>
      <c r="G86" s="95"/>
      <c r="H86" s="95"/>
      <c r="I86" s="95"/>
    </row>
  </sheetData>
  <sheetProtection/>
  <mergeCells count="20">
    <mergeCell ref="B8:C9"/>
    <mergeCell ref="D8:H8"/>
    <mergeCell ref="I8:I9"/>
    <mergeCell ref="B3:I3"/>
    <mergeCell ref="B4:I4"/>
    <mergeCell ref="B5:I5"/>
    <mergeCell ref="B6:I6"/>
    <mergeCell ref="B7:I7"/>
    <mergeCell ref="B85:C85"/>
    <mergeCell ref="B10:C10"/>
    <mergeCell ref="B11:C11"/>
    <mergeCell ref="B12:C12"/>
    <mergeCell ref="B22:C22"/>
    <mergeCell ref="B31:C31"/>
    <mergeCell ref="B42:C42"/>
    <mergeCell ref="B48:C48"/>
    <mergeCell ref="B49:C49"/>
    <mergeCell ref="B59:C59"/>
    <mergeCell ref="B68:C68"/>
    <mergeCell ref="B79:C7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4"/>
  <sheetViews>
    <sheetView zoomScalePageLayoutView="0" workbookViewId="0" topLeftCell="A5">
      <selection activeCell="F34" sqref="F34"/>
    </sheetView>
  </sheetViews>
  <sheetFormatPr defaultColWidth="11.421875" defaultRowHeight="15"/>
  <cols>
    <col min="1" max="1" width="11.421875" style="0" customWidth="1"/>
    <col min="2" max="2" width="24.421875" style="0" customWidth="1"/>
    <col min="3" max="3" width="14.00390625" style="0" customWidth="1"/>
    <col min="4" max="4" width="19.57421875" style="0" customWidth="1"/>
    <col min="5" max="5" width="15.140625" style="0" customWidth="1"/>
    <col min="6" max="6" width="12.7109375" style="0" customWidth="1"/>
    <col min="7" max="7" width="12.8515625" style="0" customWidth="1"/>
    <col min="8" max="8" width="16.421875" style="0" customWidth="1"/>
  </cols>
  <sheetData>
    <row r="2" ht="15.75" thickBot="1"/>
    <row r="3" spans="2:8" ht="15">
      <c r="B3" s="117" t="s">
        <v>146</v>
      </c>
      <c r="C3" s="118"/>
      <c r="D3" s="118"/>
      <c r="E3" s="118"/>
      <c r="F3" s="118"/>
      <c r="G3" s="118"/>
      <c r="H3" s="184"/>
    </row>
    <row r="4" spans="2:8" ht="15">
      <c r="B4" s="185" t="s">
        <v>237</v>
      </c>
      <c r="C4" s="186"/>
      <c r="D4" s="186"/>
      <c r="E4" s="186"/>
      <c r="F4" s="186"/>
      <c r="G4" s="186"/>
      <c r="H4" s="187"/>
    </row>
    <row r="5" spans="2:8" ht="15">
      <c r="B5" s="185" t="s">
        <v>370</v>
      </c>
      <c r="C5" s="186"/>
      <c r="D5" s="186"/>
      <c r="E5" s="186"/>
      <c r="F5" s="186"/>
      <c r="G5" s="186"/>
      <c r="H5" s="187"/>
    </row>
    <row r="6" spans="2:8" ht="15">
      <c r="B6" s="185" t="s">
        <v>388</v>
      </c>
      <c r="C6" s="186"/>
      <c r="D6" s="186"/>
      <c r="E6" s="186"/>
      <c r="F6" s="186"/>
      <c r="G6" s="186"/>
      <c r="H6" s="187"/>
    </row>
    <row r="7" spans="2:8" ht="15.75" thickBot="1">
      <c r="B7" s="188" t="s">
        <v>1</v>
      </c>
      <c r="C7" s="189"/>
      <c r="D7" s="189"/>
      <c r="E7" s="189"/>
      <c r="F7" s="189"/>
      <c r="G7" s="189"/>
      <c r="H7" s="190"/>
    </row>
    <row r="8" spans="2:8" ht="15.75" thickBot="1">
      <c r="B8" s="162" t="s">
        <v>2</v>
      </c>
      <c r="C8" s="138" t="s">
        <v>239</v>
      </c>
      <c r="D8" s="139"/>
      <c r="E8" s="139"/>
      <c r="F8" s="139"/>
      <c r="G8" s="140"/>
      <c r="H8" s="145" t="s">
        <v>240</v>
      </c>
    </row>
    <row r="9" spans="2:8" ht="27" thickBot="1">
      <c r="B9" s="163"/>
      <c r="C9" s="17" t="s">
        <v>197</v>
      </c>
      <c r="D9" s="17" t="s">
        <v>241</v>
      </c>
      <c r="E9" s="17" t="s">
        <v>242</v>
      </c>
      <c r="F9" s="17" t="s">
        <v>371</v>
      </c>
      <c r="G9" s="17" t="s">
        <v>215</v>
      </c>
      <c r="H9" s="146"/>
    </row>
    <row r="10" spans="2:8" ht="36.75" customHeight="1">
      <c r="B10" s="103" t="s">
        <v>372</v>
      </c>
      <c r="C10" s="110">
        <f>C11+C12+C13+C16+C17+C20</f>
        <v>9551376</v>
      </c>
      <c r="D10" s="111">
        <v>0</v>
      </c>
      <c r="E10" s="114">
        <f>E11+E12+E13+E16+E17+E20</f>
        <v>9551376</v>
      </c>
      <c r="F10" s="114">
        <f>F11+F12+F13+F16+F17+F20</f>
        <v>7626447.98</v>
      </c>
      <c r="G10" s="114">
        <f>G11+G12+G13+G16+G17+G20</f>
        <v>7626447.98</v>
      </c>
      <c r="H10" s="111">
        <f>E10-F10</f>
        <v>1924928.0199999996</v>
      </c>
    </row>
    <row r="11" spans="2:8" ht="31.5" customHeight="1">
      <c r="B11" s="104" t="s">
        <v>373</v>
      </c>
      <c r="C11" s="112">
        <v>9551376</v>
      </c>
      <c r="D11" s="86">
        <v>0</v>
      </c>
      <c r="E11" s="112">
        <v>9551376</v>
      </c>
      <c r="F11" s="112">
        <v>7626447.98</v>
      </c>
      <c r="G11" s="112">
        <v>7626447.98</v>
      </c>
      <c r="H11" s="86">
        <f>E11-F11</f>
        <v>1924928.0199999996</v>
      </c>
    </row>
    <row r="12" spans="2:8" ht="21.75" customHeight="1">
      <c r="B12" s="104" t="s">
        <v>374</v>
      </c>
      <c r="C12" s="113">
        <v>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</row>
    <row r="13" spans="2:8" ht="28.5" customHeight="1">
      <c r="B13" s="104" t="s">
        <v>375</v>
      </c>
      <c r="C13" s="113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</row>
    <row r="14" spans="2:8" ht="22.5" customHeight="1">
      <c r="B14" s="104" t="s">
        <v>376</v>
      </c>
      <c r="C14" s="113">
        <v>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</row>
    <row r="15" spans="2:8" ht="34.5" customHeight="1">
      <c r="B15" s="104" t="s">
        <v>377</v>
      </c>
      <c r="C15" s="113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</row>
    <row r="16" spans="2:8" ht="23.25" customHeight="1">
      <c r="B16" s="104" t="s">
        <v>378</v>
      </c>
      <c r="C16" s="113">
        <v>0</v>
      </c>
      <c r="D16" s="87">
        <v>0</v>
      </c>
      <c r="E16" s="87">
        <v>0</v>
      </c>
      <c r="F16" s="87">
        <v>0</v>
      </c>
      <c r="G16" s="87">
        <v>0</v>
      </c>
      <c r="H16" s="87">
        <v>0</v>
      </c>
    </row>
    <row r="17" spans="2:8" ht="61.5" customHeight="1">
      <c r="B17" s="104" t="s">
        <v>379</v>
      </c>
      <c r="C17" s="113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</row>
    <row r="18" spans="2:8" ht="33" customHeight="1">
      <c r="B18" s="105" t="s">
        <v>380</v>
      </c>
      <c r="C18" s="113">
        <v>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</row>
    <row r="19" spans="2:8" ht="33.75" customHeight="1">
      <c r="B19" s="105" t="s">
        <v>381</v>
      </c>
      <c r="C19" s="113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</row>
    <row r="20" spans="2:8" ht="31.5" customHeight="1">
      <c r="B20" s="104" t="s">
        <v>382</v>
      </c>
      <c r="C20" s="113">
        <v>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</row>
    <row r="21" spans="2:8" ht="15">
      <c r="B21" s="104"/>
      <c r="C21" s="113"/>
      <c r="D21" s="87"/>
      <c r="E21" s="87"/>
      <c r="F21" s="87"/>
      <c r="G21" s="87"/>
      <c r="H21" s="87"/>
    </row>
    <row r="22" spans="2:8" ht="38.25" customHeight="1">
      <c r="B22" s="103" t="s">
        <v>383</v>
      </c>
      <c r="C22" s="113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</row>
    <row r="23" spans="2:8" ht="35.25" customHeight="1">
      <c r="B23" s="104" t="s">
        <v>373</v>
      </c>
      <c r="C23" s="113">
        <v>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</row>
    <row r="24" spans="2:8" ht="20.25" customHeight="1">
      <c r="B24" s="104" t="s">
        <v>374</v>
      </c>
      <c r="C24" s="113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</row>
    <row r="25" spans="2:8" ht="31.5" customHeight="1">
      <c r="B25" s="104" t="s">
        <v>375</v>
      </c>
      <c r="C25" s="113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</row>
    <row r="26" spans="2:8" ht="24" customHeight="1">
      <c r="B26" s="104" t="s">
        <v>376</v>
      </c>
      <c r="C26" s="113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</row>
    <row r="27" spans="2:8" ht="33" customHeight="1">
      <c r="B27" s="104" t="s">
        <v>377</v>
      </c>
      <c r="C27" s="113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</row>
    <row r="28" spans="2:8" ht="23.25" customHeight="1">
      <c r="B28" s="104" t="s">
        <v>378</v>
      </c>
      <c r="C28" s="113">
        <v>0</v>
      </c>
      <c r="D28" s="87">
        <v>0</v>
      </c>
      <c r="E28" s="87">
        <v>0</v>
      </c>
      <c r="F28" s="87">
        <v>0</v>
      </c>
      <c r="G28" s="87">
        <v>0</v>
      </c>
      <c r="H28" s="87">
        <v>0</v>
      </c>
    </row>
    <row r="29" spans="2:8" ht="60.75" customHeight="1">
      <c r="B29" s="104" t="s">
        <v>379</v>
      </c>
      <c r="C29" s="113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</row>
    <row r="30" spans="2:8" ht="34.5" customHeight="1">
      <c r="B30" s="105" t="s">
        <v>380</v>
      </c>
      <c r="C30" s="113">
        <v>0</v>
      </c>
      <c r="D30" s="87">
        <v>0</v>
      </c>
      <c r="E30" s="87">
        <v>0</v>
      </c>
      <c r="F30" s="87">
        <v>0</v>
      </c>
      <c r="G30" s="87">
        <v>0</v>
      </c>
      <c r="H30" s="87">
        <v>0</v>
      </c>
    </row>
    <row r="31" spans="2:8" ht="33" customHeight="1">
      <c r="B31" s="105" t="s">
        <v>381</v>
      </c>
      <c r="C31" s="113">
        <v>0</v>
      </c>
      <c r="D31" s="87">
        <v>0</v>
      </c>
      <c r="E31" s="87">
        <v>0</v>
      </c>
      <c r="F31" s="87">
        <v>0</v>
      </c>
      <c r="G31" s="87">
        <v>0</v>
      </c>
      <c r="H31" s="87">
        <v>0</v>
      </c>
    </row>
    <row r="32" spans="2:8" ht="28.5" customHeight="1">
      <c r="B32" s="104" t="s">
        <v>382</v>
      </c>
      <c r="C32" s="113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</row>
    <row r="33" spans="2:8" ht="42" customHeight="1">
      <c r="B33" s="106" t="s">
        <v>384</v>
      </c>
      <c r="C33" s="110">
        <f>C10+C22</f>
        <v>9551376</v>
      </c>
      <c r="D33" s="111">
        <v>0</v>
      </c>
      <c r="E33" s="114">
        <f>E10+E22</f>
        <v>9551376</v>
      </c>
      <c r="F33" s="114">
        <f>F10+F22</f>
        <v>7626447.98</v>
      </c>
      <c r="G33" s="114">
        <f>G10+G22</f>
        <v>7626447.98</v>
      </c>
      <c r="H33" s="114">
        <f>H10+H22</f>
        <v>1924928.0199999996</v>
      </c>
    </row>
    <row r="34" spans="2:8" ht="15.75" thickBot="1">
      <c r="B34" s="107"/>
      <c r="C34" s="108"/>
      <c r="D34" s="109"/>
      <c r="E34" s="109"/>
      <c r="F34" s="109"/>
      <c r="G34" s="109"/>
      <c r="H34" s="109"/>
    </row>
  </sheetData>
  <sheetProtection/>
  <mergeCells count="8">
    <mergeCell ref="B8:B9"/>
    <mergeCell ref="C8:G8"/>
    <mergeCell ref="H8:H9"/>
    <mergeCell ref="B3:H3"/>
    <mergeCell ref="B4:H4"/>
    <mergeCell ref="B5:H5"/>
    <mergeCell ref="B6:H6"/>
    <mergeCell ref="B7:H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Electoral</dc:creator>
  <cp:keywords/>
  <dc:description/>
  <cp:lastModifiedBy>Larry Abisaí</cp:lastModifiedBy>
  <dcterms:created xsi:type="dcterms:W3CDTF">2017-06-08T15:26:12Z</dcterms:created>
  <dcterms:modified xsi:type="dcterms:W3CDTF">2017-09-08T23:18:34Z</dcterms:modified>
  <cp:category/>
  <cp:version/>
  <cp:contentType/>
  <cp:contentStatus/>
</cp:coreProperties>
</file>